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06" yWindow="1035" windowWidth="19410" windowHeight="8265" activeTab="0"/>
  </bookViews>
  <sheets>
    <sheet name="2017年中央引导地方科技发展专项资金安排表（分发）" sheetId="1" r:id="rId1"/>
  </sheets>
  <definedNames/>
  <calcPr fullCalcOnLoad="1"/>
</workbook>
</file>

<file path=xl/sharedStrings.xml><?xml version="1.0" encoding="utf-8"?>
<sst xmlns="http://schemas.openxmlformats.org/spreadsheetml/2006/main" count="697" uniqueCount="584">
  <si>
    <t>项目负责人</t>
  </si>
  <si>
    <t>项目编号</t>
  </si>
  <si>
    <t>功能
科目</t>
  </si>
  <si>
    <t>经济
科目</t>
  </si>
  <si>
    <t>附件</t>
  </si>
  <si>
    <t>浏阳市</t>
  </si>
  <si>
    <t>市本级及市辖区</t>
  </si>
  <si>
    <t>株洲高科企业孵化器有限公司</t>
  </si>
  <si>
    <t>湘潭市</t>
  </si>
  <si>
    <t>湖南力合星空孵化器管理有限公司</t>
  </si>
  <si>
    <t>浏阳现代制造产业建设投资开发有限公司</t>
  </si>
  <si>
    <t>常德经济技术开发区创业服务中心</t>
  </si>
  <si>
    <t>株洲新芦淞玉城置业有限公司</t>
  </si>
  <si>
    <t>武陵区移动互联网产业园科技孵化器</t>
  </si>
  <si>
    <t>常德市武陵区工业园建设开发有限公司</t>
  </si>
  <si>
    <t>韶山市</t>
  </si>
  <si>
    <t>韶山市科技创业服务中心</t>
  </si>
  <si>
    <t>湖南省生产力促进中心</t>
  </si>
  <si>
    <t>衡阳市</t>
  </si>
  <si>
    <t>衡阳市生产力促进中心</t>
  </si>
  <si>
    <t>湖南亿华新能源车辆有限公司</t>
  </si>
  <si>
    <t>刘涌</t>
  </si>
  <si>
    <t>湖南特力液压有限公司</t>
  </si>
  <si>
    <t>湘能智能电力众创空间扩建</t>
  </si>
  <si>
    <t>华菱钢铁工业品下乡电子商务服务平台</t>
  </si>
  <si>
    <t>湖南省曾氏企业有限公司</t>
  </si>
  <si>
    <t>君定文化传播有限公司</t>
  </si>
  <si>
    <t>长沙湘能科技企业孵化器有限公司</t>
  </si>
  <si>
    <t>湖南广发隆平高科技园创业服务有限公司</t>
  </si>
  <si>
    <t>湖南挚新科技发展有限公司</t>
  </si>
  <si>
    <t>湖南华菱电子商务有限公司</t>
  </si>
  <si>
    <t>2017-2018</t>
  </si>
  <si>
    <t>2017FW5010</t>
  </si>
  <si>
    <t>2017FW5011</t>
  </si>
  <si>
    <t>2017FW5012</t>
  </si>
  <si>
    <t>2017FW5014</t>
  </si>
  <si>
    <t>2017XF5002</t>
  </si>
  <si>
    <t>2017XF5004</t>
  </si>
  <si>
    <t>2017XF5007</t>
  </si>
  <si>
    <t>2017XF5008</t>
  </si>
  <si>
    <t>长沙高新技术产业开发区创业服务中心</t>
  </si>
  <si>
    <t>长沙高新区成果转化与技术转移创新基地</t>
  </si>
  <si>
    <t>2017FW5027</t>
  </si>
  <si>
    <t>单位</t>
  </si>
  <si>
    <t>项目名称</t>
  </si>
  <si>
    <t>省农科院小计</t>
  </si>
  <si>
    <t>2017-2019</t>
  </si>
  <si>
    <t>省供销社</t>
  </si>
  <si>
    <t>省供销社小计</t>
  </si>
  <si>
    <t>2017XF5009</t>
  </si>
  <si>
    <t>市州小计</t>
  </si>
  <si>
    <t>长沙市</t>
  </si>
  <si>
    <t>长沙市小计</t>
  </si>
  <si>
    <t>市本级及市辖区</t>
  </si>
  <si>
    <t>小计</t>
  </si>
  <si>
    <t>小计</t>
  </si>
  <si>
    <t>2017-2019</t>
  </si>
  <si>
    <t>株洲市</t>
  </si>
  <si>
    <t>湘乡市</t>
  </si>
  <si>
    <t>张家界市</t>
  </si>
  <si>
    <t>岳阳市</t>
  </si>
  <si>
    <t>湖南山润油茶科技发展有限公司</t>
  </si>
  <si>
    <t>湖南海泰博农生物科技有限公司</t>
  </si>
  <si>
    <t>永州市</t>
  </si>
  <si>
    <t>益阳市</t>
  </si>
  <si>
    <t>益阳市金灿农业科技开发有限公司</t>
  </si>
  <si>
    <t>邵阳市</t>
  </si>
  <si>
    <t>邵阳市农业科学研究院</t>
  </si>
  <si>
    <t>娄底市</t>
  </si>
  <si>
    <t>娄底市三和绿缘高科农业发展有限公司</t>
  </si>
  <si>
    <t>湖南省卫平养殖农业科技有限公司</t>
  </si>
  <si>
    <t>湖南天华实业有限公司</t>
  </si>
  <si>
    <t>怀化市</t>
  </si>
  <si>
    <t>湖南唯楚果汁酒业有限公司</t>
  </si>
  <si>
    <t>湖南洪江嵩云禽业有限公司</t>
  </si>
  <si>
    <t>2017XF5021</t>
  </si>
  <si>
    <t>洪江市雪峰药业科技开发有限公司</t>
  </si>
  <si>
    <t>郴州市</t>
  </si>
  <si>
    <t>郴州龙丰生态种养业有限公司</t>
  </si>
  <si>
    <t>常德市</t>
  </si>
  <si>
    <t>湖南德人牧业科技有限公司</t>
  </si>
  <si>
    <t>湖南农康葡萄科技有限公司</t>
  </si>
  <si>
    <t>澧县扶农中药材农民专业合作社</t>
  </si>
  <si>
    <t>南华大学</t>
  </si>
  <si>
    <t>湖南农业大学</t>
  </si>
  <si>
    <t>长沙理工大学</t>
  </si>
  <si>
    <t>湘潭大学</t>
  </si>
  <si>
    <t>湖南医药学院</t>
  </si>
  <si>
    <t>湖南省中医药研究院</t>
  </si>
  <si>
    <t>湖南省森林植物园</t>
  </si>
  <si>
    <t>长沙长泰机器人有限公司</t>
  </si>
  <si>
    <t>智慧眼（湖南）科技发展有限公司</t>
  </si>
  <si>
    <t>长沙北斗产业安全技术研究院有限公司</t>
  </si>
  <si>
    <t>湖南博翔新材料有限公司</t>
  </si>
  <si>
    <t>长沙都正生物科技有限责任公司</t>
  </si>
  <si>
    <t>湖南顶立科技有限公司</t>
  </si>
  <si>
    <t>湖南泰华科技检测有限公司</t>
  </si>
  <si>
    <t>湖南千金湘江药业股份有限公司</t>
  </si>
  <si>
    <t>湘潭市小计</t>
  </si>
  <si>
    <t>岳阳市小计</t>
  </si>
  <si>
    <t>湖南平桂制塑科技实业有限公司</t>
  </si>
  <si>
    <t>邵阳市小计</t>
  </si>
  <si>
    <t>益阳市小计</t>
  </si>
  <si>
    <t>湖南莎丽袜业股份有限公司</t>
  </si>
  <si>
    <t>2016-2018</t>
  </si>
  <si>
    <t>常德市小计</t>
  </si>
  <si>
    <t>湖南鸿鹰生物科技有限公司</t>
  </si>
  <si>
    <t>郴州市农业科学研究所</t>
  </si>
  <si>
    <t>郴州市农科所科研基础条件和能力建设</t>
  </si>
  <si>
    <t>郴州市产商品质量监督检验所（国家石墨产品质量监督检验中心）</t>
  </si>
  <si>
    <t>郴州市通源生物科技有限公司</t>
  </si>
  <si>
    <t>湖南三泰新材料股份有限公司</t>
  </si>
  <si>
    <t>娄底市中心医院</t>
  </si>
  <si>
    <t>湘西自治州科技信息研究所</t>
  </si>
  <si>
    <t>合  计</t>
  </si>
  <si>
    <t>省直单位小计</t>
  </si>
  <si>
    <t>省教育厅</t>
  </si>
  <si>
    <t>省教育厅小计</t>
  </si>
  <si>
    <t>湖南中医药大学</t>
  </si>
  <si>
    <t>2017-2018</t>
  </si>
  <si>
    <t>省科技厅</t>
  </si>
  <si>
    <t>省科技厅小计</t>
  </si>
  <si>
    <t>湖南省科学技术研究开发院</t>
  </si>
  <si>
    <t>省地质矿产勘查开发局</t>
  </si>
  <si>
    <t>省地质矿产勘查开发局小计</t>
  </si>
  <si>
    <t>湖南省地质调查院</t>
  </si>
  <si>
    <t>株洲市小计</t>
  </si>
  <si>
    <t>湖南龙丰茯苓科技开发有限公司</t>
  </si>
  <si>
    <t>北京同仁堂平江白术有限责任公司</t>
  </si>
  <si>
    <t>湖南崀霞湘斛生物科技有限公司</t>
  </si>
  <si>
    <t>湖南省湘西土家族苗族自治州林业科学研究所</t>
  </si>
  <si>
    <t>炎陵县耕夫子农产品开发有限责任公司</t>
  </si>
  <si>
    <t>炎陵县</t>
  </si>
  <si>
    <t>衡阳市小计</t>
  </si>
  <si>
    <t>湖南省茶叶研究所</t>
  </si>
  <si>
    <t>湘西茶叶提质关键技术研究与示范</t>
  </si>
  <si>
    <t>2017-2019</t>
  </si>
  <si>
    <t>2017XF5010</t>
  </si>
  <si>
    <t>湖南喜杨杨果树种植专业合作社</t>
  </si>
  <si>
    <t>湘潭绿丰保鲜蔬菜配送有限公司</t>
  </si>
  <si>
    <t>湘潭县利群生猪合作社</t>
  </si>
  <si>
    <t>湘乡市兴华经济作物种植专业合作社</t>
  </si>
  <si>
    <t>市本级及市辖区</t>
  </si>
  <si>
    <t>衡阳中关村金种子创业谷</t>
  </si>
  <si>
    <t>2017-2018</t>
  </si>
  <si>
    <t>2017FW5017</t>
  </si>
  <si>
    <t>衡阳市富矿饲料添加剂有限公司</t>
  </si>
  <si>
    <t>2017XF5023</t>
  </si>
  <si>
    <t>衡山县</t>
  </si>
  <si>
    <t>衡山县逢缘草艺开发有限责任公司</t>
  </si>
  <si>
    <t>节能席草烘干机推广应用项目</t>
  </si>
  <si>
    <t>2017XF5001</t>
  </si>
  <si>
    <t>耒阳市</t>
  </si>
  <si>
    <t>湖南水木芙蓉茶业有限公司</t>
  </si>
  <si>
    <t>2017XF5016</t>
  </si>
  <si>
    <t>2017-2019</t>
  </si>
  <si>
    <t>岳阳火炬创业服务中心</t>
  </si>
  <si>
    <t>2017-2018</t>
  </si>
  <si>
    <t>湖南康润药业有限公司</t>
  </si>
  <si>
    <t>无线掌上彩色超声成像系统及产业化研究</t>
  </si>
  <si>
    <t>平江县</t>
  </si>
  <si>
    <t>2017-2018</t>
  </si>
  <si>
    <t>2017-2019</t>
  </si>
  <si>
    <t>2017-2018</t>
  </si>
  <si>
    <t>市本级及市辖区</t>
  </si>
  <si>
    <t>湖南果秀食品有限公司</t>
  </si>
  <si>
    <t>互联网+果秀众创空间</t>
  </si>
  <si>
    <t>双牌县</t>
  </si>
  <si>
    <t>双牌县东顺农业开发有限公司</t>
  </si>
  <si>
    <t>2017-2019</t>
  </si>
  <si>
    <t>江永县</t>
  </si>
  <si>
    <t>湖南省季丰农业有限公司</t>
  </si>
  <si>
    <t>2017-2019</t>
  </si>
  <si>
    <t>市本级及市辖区</t>
  </si>
  <si>
    <t>2017-2019</t>
  </si>
  <si>
    <t>2017-2019</t>
  </si>
  <si>
    <t>2017-2019</t>
  </si>
  <si>
    <t>2017-2018</t>
  </si>
  <si>
    <t>2017-2018</t>
  </si>
  <si>
    <t>2017-2019</t>
  </si>
  <si>
    <t>靖州县</t>
  </si>
  <si>
    <t>2017-2018</t>
  </si>
  <si>
    <t>市本级及市辖区</t>
  </si>
  <si>
    <t>2017-2019</t>
  </si>
  <si>
    <t>湘西自治州小计</t>
  </si>
  <si>
    <t>市本级及市辖区</t>
  </si>
  <si>
    <t>小计</t>
  </si>
  <si>
    <t>2017-2018</t>
  </si>
  <si>
    <t>江平凡</t>
  </si>
  <si>
    <t>2017XF5013</t>
  </si>
  <si>
    <t>湖南宝东农牧发展有限公司</t>
  </si>
  <si>
    <t>2017XF5025</t>
  </si>
  <si>
    <t>湖南漆雕氏制造股份有限公司</t>
  </si>
  <si>
    <t>环保型纳米抗菌自洁水性涂料开发与示范</t>
  </si>
  <si>
    <t>2017-2018</t>
  </si>
  <si>
    <t>2017XF5043</t>
  </si>
  <si>
    <t>绥宁县</t>
  </si>
  <si>
    <t>湖南省丰源体育科技有限公司</t>
  </si>
  <si>
    <t>2017XF5033</t>
  </si>
  <si>
    <t>2017XF5027</t>
  </si>
  <si>
    <t>2017XF5036</t>
  </si>
  <si>
    <t>华泰城众创空间</t>
  </si>
  <si>
    <t>2017FW5013</t>
  </si>
  <si>
    <t>2017XF5041</t>
  </si>
  <si>
    <t>2017FW5023</t>
  </si>
  <si>
    <t>2017FW5025</t>
  </si>
  <si>
    <t>2017XF5018</t>
  </si>
  <si>
    <t>2017XF5024</t>
  </si>
  <si>
    <t>周日宝</t>
  </si>
  <si>
    <t>刘永</t>
  </si>
  <si>
    <t>王华</t>
  </si>
  <si>
    <t>张鹏博</t>
  </si>
  <si>
    <t>周斌</t>
  </si>
  <si>
    <t>黄惠芬</t>
  </si>
  <si>
    <t>尚雪波</t>
  </si>
  <si>
    <t>王伟平</t>
  </si>
  <si>
    <t>彭春良</t>
  </si>
  <si>
    <t>谢元</t>
  </si>
  <si>
    <t>闵小兵</t>
  </si>
  <si>
    <t>汤亮</t>
  </si>
  <si>
    <t>董明旭</t>
  </si>
  <si>
    <t>罗从杰</t>
  </si>
  <si>
    <t>蒋益兰</t>
  </si>
  <si>
    <t>张小平</t>
  </si>
  <si>
    <t>林治家</t>
  </si>
  <si>
    <t>周重旺</t>
  </si>
  <si>
    <t>郑红发</t>
  </si>
  <si>
    <t>郑晴</t>
  </si>
  <si>
    <t>黄河</t>
  </si>
  <si>
    <t>曾超军</t>
  </si>
  <si>
    <t>戴燎元</t>
  </si>
  <si>
    <t>蒋述文</t>
  </si>
  <si>
    <t>姜向林</t>
  </si>
  <si>
    <t>周幼琼</t>
  </si>
  <si>
    <t>胡政</t>
  </si>
  <si>
    <t>张易</t>
  </si>
  <si>
    <t>陈莹</t>
  </si>
  <si>
    <t>何久春</t>
  </si>
  <si>
    <t>彭敏</t>
  </si>
  <si>
    <t>杨东</t>
  </si>
  <si>
    <t>李晓晖</t>
  </si>
  <si>
    <t>谭兴龙</t>
  </si>
  <si>
    <t>李绣书</t>
  </si>
  <si>
    <t>成一知</t>
  </si>
  <si>
    <t>邓通</t>
  </si>
  <si>
    <t>罗吉祥</t>
  </si>
  <si>
    <t>王 娈</t>
  </si>
  <si>
    <t>邱宇珩</t>
  </si>
  <si>
    <t>常晓磊</t>
  </si>
  <si>
    <t>谭叙平</t>
  </si>
  <si>
    <t>张艳辉</t>
  </si>
  <si>
    <t>吴文露</t>
  </si>
  <si>
    <t>成仲武</t>
  </si>
  <si>
    <t>谭继平</t>
  </si>
  <si>
    <t>陈轶非</t>
  </si>
  <si>
    <t>赵经武</t>
  </si>
  <si>
    <t>康诗林</t>
  </si>
  <si>
    <t>龙玛丽</t>
  </si>
  <si>
    <t>王翠云</t>
  </si>
  <si>
    <t>赵鸣镝</t>
  </si>
  <si>
    <t>刘文明</t>
  </si>
  <si>
    <t>曾国璋</t>
  </si>
  <si>
    <t>王先荣</t>
  </si>
  <si>
    <t>王志</t>
  </si>
  <si>
    <t>易鑫</t>
  </si>
  <si>
    <t>汤志华</t>
  </si>
  <si>
    <t>李海清</t>
  </si>
  <si>
    <t>沈道伟</t>
  </si>
  <si>
    <t>姜长江</t>
  </si>
  <si>
    <t>苏剑芳</t>
  </si>
  <si>
    <t>毛金武</t>
  </si>
  <si>
    <t>李旭富</t>
  </si>
  <si>
    <t>柳福炎</t>
  </si>
  <si>
    <t>潘朝阳</t>
  </si>
  <si>
    <t>毛小文</t>
  </si>
  <si>
    <t>郑和能</t>
  </si>
  <si>
    <t>王青云</t>
  </si>
  <si>
    <t>颜芹</t>
  </si>
  <si>
    <t>胡秀丹</t>
  </si>
  <si>
    <t>王红飞</t>
  </si>
  <si>
    <t>刘跃荣</t>
  </si>
  <si>
    <t>周智勇</t>
  </si>
  <si>
    <t>杨拥军</t>
  </si>
  <si>
    <t>刘庆全</t>
  </si>
  <si>
    <t>朱卫平</t>
  </si>
  <si>
    <t>刘秀波</t>
  </si>
  <si>
    <t>祝远魁</t>
  </si>
  <si>
    <t>姬建军</t>
  </si>
  <si>
    <t>唐黎彬</t>
  </si>
  <si>
    <t>周升卿</t>
  </si>
  <si>
    <t>吴茹</t>
  </si>
  <si>
    <t>刘生礼</t>
  </si>
  <si>
    <t>黄德修</t>
  </si>
  <si>
    <t>李泽莱</t>
  </si>
  <si>
    <t>谷金秋</t>
  </si>
  <si>
    <t>陈告</t>
  </si>
  <si>
    <t>周伟嘉</t>
  </si>
  <si>
    <t>陈裕达</t>
  </si>
  <si>
    <t>唐克华</t>
  </si>
  <si>
    <t>小计</t>
  </si>
  <si>
    <t>郴州市小计</t>
  </si>
  <si>
    <t>怀化市小计</t>
  </si>
  <si>
    <t>2017XF5044</t>
  </si>
  <si>
    <t>2017XF5042</t>
  </si>
  <si>
    <t>2017FW5016</t>
  </si>
  <si>
    <t>2017XF5039</t>
  </si>
  <si>
    <t>2017XF5015</t>
  </si>
  <si>
    <t>2017XF5019</t>
  </si>
  <si>
    <t>2017FW5006</t>
  </si>
  <si>
    <t>2017FW5009</t>
  </si>
  <si>
    <t>2017FW5004</t>
  </si>
  <si>
    <t>2017XF5038</t>
  </si>
  <si>
    <t>2017FW5002</t>
  </si>
  <si>
    <t>2017FW5007</t>
  </si>
  <si>
    <t>2017XF5034</t>
  </si>
  <si>
    <t>2017FW5003</t>
  </si>
  <si>
    <t>2017XF5014</t>
  </si>
  <si>
    <t>2017XF5022</t>
  </si>
  <si>
    <t>2017XF5035</t>
  </si>
  <si>
    <t>2017FW5024</t>
  </si>
  <si>
    <t>2017FW5015</t>
  </si>
  <si>
    <t>2017XF5012</t>
  </si>
  <si>
    <t>2017XF5011</t>
  </si>
  <si>
    <t>2017XF5031</t>
  </si>
  <si>
    <t>2017XF5005</t>
  </si>
  <si>
    <t>2017FW5005</t>
  </si>
  <si>
    <t>2017FW5008</t>
  </si>
  <si>
    <t>2017XF5017</t>
  </si>
  <si>
    <t>2017XF5028</t>
  </si>
  <si>
    <t>2017FW5001</t>
  </si>
  <si>
    <t>2017XF5003</t>
  </si>
  <si>
    <t>2017XF5046</t>
  </si>
  <si>
    <t>2017XF5029</t>
  </si>
  <si>
    <t>2017XF5026</t>
  </si>
  <si>
    <t>2017XF5020</t>
  </si>
  <si>
    <t>2017XF5030</t>
  </si>
  <si>
    <t>2017XF5037</t>
  </si>
  <si>
    <t>2017XF5040</t>
  </si>
  <si>
    <t>2017FW5026</t>
  </si>
  <si>
    <t>2017XF5045</t>
  </si>
  <si>
    <t>2017XF5032</t>
  </si>
  <si>
    <t>2017XF5047</t>
  </si>
  <si>
    <t>永州市小计</t>
  </si>
  <si>
    <t>娄底市小计</t>
  </si>
  <si>
    <t>株洲市技术转移促进中心有限责任公司</t>
  </si>
  <si>
    <t>马靖</t>
  </si>
  <si>
    <t>2017FW5028</t>
  </si>
  <si>
    <t>2017CT5006</t>
  </si>
  <si>
    <t>2017CT5010</t>
  </si>
  <si>
    <t>2017CT5015</t>
  </si>
  <si>
    <t>2017CT5016</t>
  </si>
  <si>
    <t>2017CT5013</t>
  </si>
  <si>
    <t>2017CT5025</t>
  </si>
  <si>
    <t>2017KT5002</t>
  </si>
  <si>
    <t>2017KT5003</t>
  </si>
  <si>
    <t>2017KT5006</t>
  </si>
  <si>
    <t>2017KT5007</t>
  </si>
  <si>
    <t>2017KT5008</t>
  </si>
  <si>
    <t>2017CT5009</t>
  </si>
  <si>
    <t>2017CT5011</t>
  </si>
  <si>
    <t>2017CT5020</t>
  </si>
  <si>
    <t>2017KT5005</t>
  </si>
  <si>
    <t>2017KT5001</t>
  </si>
  <si>
    <t>2017FW5020</t>
  </si>
  <si>
    <t>2017CT5029</t>
  </si>
  <si>
    <t>2017CT5012</t>
  </si>
  <si>
    <t>2017CT5003</t>
  </si>
  <si>
    <t>2017CT5007</t>
  </si>
  <si>
    <t>2017CT5008</t>
  </si>
  <si>
    <t>2017CT5017</t>
  </si>
  <si>
    <t>2017CT5018</t>
  </si>
  <si>
    <t>2017CT5019</t>
  </si>
  <si>
    <t>2017CT5024</t>
  </si>
  <si>
    <t>2017CT5002</t>
  </si>
  <si>
    <t>2017FW5019</t>
  </si>
  <si>
    <t>2017CT5023</t>
  </si>
  <si>
    <t>2017CT5026</t>
  </si>
  <si>
    <t>2017KT5009</t>
  </si>
  <si>
    <t>2017CT5022</t>
  </si>
  <si>
    <t>2017FW5022</t>
  </si>
  <si>
    <t>2017CT5027</t>
  </si>
  <si>
    <t>2017CT5004</t>
  </si>
  <si>
    <t>2017KT5011</t>
  </si>
  <si>
    <t>2017FW5018</t>
  </si>
  <si>
    <t>2017CT5014</t>
  </si>
  <si>
    <t>2017CT5021</t>
  </si>
  <si>
    <t>2017CT5028</t>
  </si>
  <si>
    <t>2017KT5010</t>
  </si>
  <si>
    <t>2017KT5004</t>
  </si>
  <si>
    <t>铀尾矿库退役治理安全监测与评价技术研究</t>
  </si>
  <si>
    <t>洞庭湖区域农田优质高效安全生产技术集成研究</t>
  </si>
  <si>
    <t>新型硅技术在长株潭镉污染水稻区的治理示范</t>
  </si>
  <si>
    <t>湖南省食品测试分析中心科研基础条件和能力建设</t>
  </si>
  <si>
    <t>中速磁浮轨排用耐磨防腐覆层的制备及其关键技术研究</t>
  </si>
  <si>
    <t>湖南省网络安全攻防和工业控制系统安全检测平台</t>
  </si>
  <si>
    <t>湖南省卫星导航定位公共服务平台优化升级</t>
  </si>
  <si>
    <t>湖南省科学技术研究开发院</t>
  </si>
  <si>
    <t>燃气燃气具质量及安全检测服务能力提升</t>
  </si>
  <si>
    <t>中医药防治肿瘤传承创新研究与临床转化平台</t>
  </si>
  <si>
    <t>黑色岩系分布区重金属污染农田修复的粘土矿物材料、配方与示范</t>
  </si>
  <si>
    <t>湖南省稻田农情监测服务关键技术研究与集成示范</t>
  </si>
  <si>
    <t>创新创业综合服务平台</t>
  </si>
  <si>
    <t>君定众创空间</t>
  </si>
  <si>
    <t>长沙金创创业服务有限公司</t>
  </si>
  <si>
    <t>基于移动互联网的风电机组监测与诊断系统产品研制</t>
  </si>
  <si>
    <t>湖南省特色中药材质量检测与品质评价研究中心</t>
  </si>
  <si>
    <t>湖南浏阳现代制造产业建设投资开发有限公司孵化器建设</t>
  </si>
  <si>
    <t>株洲铅锌矿重金属污染区地表径流净化及绿色修复技术应用示范</t>
  </si>
  <si>
    <t>湖南新九方科技有限公司</t>
  </si>
  <si>
    <t>株洲高科科技创新公共服务平台提质升级</t>
  </si>
  <si>
    <t>株洲服装技术创新中心</t>
  </si>
  <si>
    <t>多功能电动环卫清扫车研发及生产示范</t>
  </si>
  <si>
    <t>中小微企业技术创新环境符合性检验检测技术服务机构能力建设</t>
  </si>
  <si>
    <t>袁隆平农业高科技股份有限公司</t>
  </si>
  <si>
    <t>华智水稻生物技术有限公司</t>
  </si>
  <si>
    <t>省农科院</t>
  </si>
  <si>
    <t>湖南杂交水稻研究中心</t>
  </si>
  <si>
    <t>湖南省测绘科技研究所</t>
  </si>
  <si>
    <t>湖南轻工研究院有限责任公司</t>
  </si>
  <si>
    <t>湖南省冶金材料研究院</t>
  </si>
  <si>
    <r>
      <rPr>
        <b/>
        <sz val="11"/>
        <rFont val="宋体"/>
        <family val="0"/>
      </rPr>
      <t>实施年限</t>
    </r>
  </si>
  <si>
    <r>
      <t>2017-2018</t>
    </r>
  </si>
  <si>
    <t>中医药传承创新知识共享平台建设</t>
  </si>
  <si>
    <t>湘西喀斯特贫困山区特色优势中药材生态种植关键技术研究及集成示范</t>
  </si>
  <si>
    <t>湖南科技成果转化公共服务平台</t>
  </si>
  <si>
    <t>植物迁地保育科研温室设施设备购置</t>
  </si>
  <si>
    <t>工业微生物液体制种技术创新平台建设</t>
  </si>
  <si>
    <t>黑茶提质增效关键技术转化与推广</t>
  </si>
  <si>
    <t>低镉杂交水稻育种基础条件与创新能力建设</t>
  </si>
  <si>
    <t>优创星众创空间建设</t>
  </si>
  <si>
    <t>湖南省水稻种子工程技术研究中心</t>
  </si>
  <si>
    <t>国家水稻分子育种研发服务平台建设</t>
  </si>
  <si>
    <t>湖南省新型热工装备科技创新平台</t>
  </si>
  <si>
    <t>罗宵山片区炎陵黄桃精深加工研究与示范</t>
  </si>
  <si>
    <t>力合星空•蜂巢众创平台建设</t>
  </si>
  <si>
    <t>湘潭生态花果园基地建设与推广</t>
  </si>
  <si>
    <t>湖南喜杨杨水果产业双创基地建设</t>
  </si>
  <si>
    <t>韶山市科技创业服务中心众创空间建设项目</t>
  </si>
  <si>
    <t xml:space="preserve">天然植物中草药饲料添加剂应用于畜禽无公害养殖技术成果转化与推广 </t>
  </si>
  <si>
    <t>竹海午时茶关键技术研究及全产业链打造</t>
  </si>
  <si>
    <t>多组份快速配纤无染纺纱织袜集成研发设计创新平台建设</t>
  </si>
  <si>
    <t>水压式渣液自动循环玻璃钢沼气池全程服务建设项目</t>
  </si>
  <si>
    <t>万亩药栀子标准化种植及精深加工示范基地</t>
  </si>
  <si>
    <t>湖南省酶制剂开发与产业化工程技术研究中心创新能力建设示范工程</t>
  </si>
  <si>
    <t>津市市</t>
  </si>
  <si>
    <t>茶叶功能成分提制技术产业化示范项目</t>
  </si>
  <si>
    <t>岳阳经开区科技企业孵化器综合服务创新创业建设项目</t>
  </si>
  <si>
    <t>同仁堂中药炮制与应用推广示范</t>
  </si>
  <si>
    <t>舜皇山野生茶资源研究与开发</t>
  </si>
  <si>
    <t>肉猪用微生物发酵无抗生素饲料的研发与产业化</t>
  </si>
  <si>
    <t>邵阳市农科院科研基础条件和能力建设</t>
  </si>
  <si>
    <t>在石漠化地区仿原生态种植崀山铁皮石斛的技术研究与应用</t>
  </si>
  <si>
    <t>竹材长产业链高效利用技术推广及产业化</t>
  </si>
  <si>
    <t>汝城县</t>
  </si>
  <si>
    <t>国家石墨产品质量监督检验中心检验检测能力提升</t>
  </si>
  <si>
    <t>生猪技术养殖扶贫项目</t>
  </si>
  <si>
    <t>湖南华泰嘉德电子商务有限公司</t>
  </si>
  <si>
    <t>资兴市</t>
  </si>
  <si>
    <t>湘中三和翠缘蔬菜星创天地</t>
  </si>
  <si>
    <t>种养结合生态养鸡产业链的构建与示范推广</t>
  </si>
  <si>
    <t>双峰县</t>
  </si>
  <si>
    <t>涟源市河西村硕泰种植专业合作社</t>
  </si>
  <si>
    <t>涟源市</t>
  </si>
  <si>
    <t>水稻机插秧密室叠盘快速催芽齐苗新技术示范与推广</t>
  </si>
  <si>
    <t>湘中黑牛快速繁育技术研究与示范</t>
  </si>
  <si>
    <t>山区再生稻隆两优华占机收高效栽培技术示范推广</t>
  </si>
  <si>
    <t>柑橘无病毒工厂化育苗及配套栽培技术研究与示范</t>
  </si>
  <si>
    <t>刺葡萄绿色生态高效栽培及酿酒关键技术应用与示范</t>
  </si>
  <si>
    <t>芷江县</t>
  </si>
  <si>
    <t>雪峰乌骨鸡新品系培育与推广</t>
  </si>
  <si>
    <t>洪江市</t>
  </si>
  <si>
    <t>溆浦县</t>
  </si>
  <si>
    <t>茯苓葛根保健酒关键技术应用示范与精准扶贫项目</t>
  </si>
  <si>
    <t>靖州县湘百仕酒业有限责任公司</t>
  </si>
  <si>
    <t>湖南省水稻产业技术体系湘西山区试验站（怀化）</t>
  </si>
  <si>
    <t>中药材产业服务科技特派员工作站建设</t>
  </si>
  <si>
    <t>松木边角废料大棚栽培茯苓及加工技术应用及示范推广</t>
  </si>
  <si>
    <t>湘西自治州科技信息所创新服务能力提升</t>
  </si>
  <si>
    <t>治疗糖尿病药用植物青钱柳种植及加工示范</t>
  </si>
  <si>
    <t>张建军</t>
  </si>
  <si>
    <t>永州农业科技创新创业服务中心</t>
  </si>
  <si>
    <t>2017FW5021</t>
  </si>
  <si>
    <t>新宁县</t>
  </si>
  <si>
    <t>武冈市</t>
  </si>
  <si>
    <t>油茶基地绿色综合开发示范</t>
  </si>
  <si>
    <t>创业服务中心孵化器平台建设</t>
  </si>
  <si>
    <t>智能液压元件-数字液压缸</t>
  </si>
  <si>
    <t>澧县</t>
  </si>
  <si>
    <t>葡萄绿色高效生产技术集成示范与推广</t>
  </si>
  <si>
    <t>德人牧业星创天地国家级农业创新创业服务示范建设项目</t>
  </si>
  <si>
    <t>生猪中草药（添加剂）保健养猪技术研究与应用推广</t>
  </si>
  <si>
    <t xml:space="preserve">湘潭县 </t>
  </si>
  <si>
    <t>秸杆智能化生产食用菌基料扶贫示范工程</t>
  </si>
  <si>
    <t>株洲市技术交易市场公共服务平台</t>
  </si>
  <si>
    <t>优质绿豆种植基地及精深加工技术示范</t>
  </si>
  <si>
    <t>浏阳河集团股份有限公司</t>
  </si>
  <si>
    <t>麓风创咖众创空间建设</t>
  </si>
  <si>
    <t>2017年中央引导地方科技发展专项资金安排表（分发）</t>
  </si>
  <si>
    <t>湖南省农产品加工研究所（湖南省食品测试分析中心）</t>
  </si>
  <si>
    <t>转制院所</t>
  </si>
  <si>
    <t>小计</t>
  </si>
  <si>
    <t>湖南永州国家农业科技园区管理委员会</t>
  </si>
  <si>
    <t>怀化市农业科学研究所</t>
  </si>
  <si>
    <t>汝城县繁华食品有限公司</t>
  </si>
  <si>
    <t>绿色无公害辣椒生产技术示范推广</t>
  </si>
  <si>
    <t>郴州高鑫材料有限公司</t>
  </si>
  <si>
    <t>稀贵金属废催化剂综合循环利用技术产业化示范</t>
  </si>
  <si>
    <t>怀化市四宝山生物科技有限公司</t>
  </si>
  <si>
    <t>优质猕猴桃产业化生产技术推广与精准扶贫示范基地建设</t>
  </si>
  <si>
    <t>湖南金益环保股份有限公司</t>
  </si>
  <si>
    <t>互联网+技术远程监控模块式污水处理民生工程示范推广</t>
  </si>
  <si>
    <t>张家界本草科技有限公司</t>
  </si>
  <si>
    <t>道地湘白芨高产高效益种植示范研究</t>
  </si>
  <si>
    <t>湖南省科技信息所科研基础条件能力提升</t>
  </si>
  <si>
    <t>湖南元想科技有限公司</t>
  </si>
  <si>
    <t>湖南省科学技术信息研究所</t>
  </si>
  <si>
    <r>
      <rPr>
        <sz val="11"/>
        <rFont val="宋体"/>
        <family val="0"/>
      </rPr>
      <t>其中</t>
    </r>
    <r>
      <rPr>
        <sz val="11"/>
        <rFont val="Times New Roman"/>
        <family val="1"/>
      </rPr>
      <t>31099</t>
    </r>
    <r>
      <rPr>
        <sz val="11"/>
        <rFont val="宋体"/>
        <family val="0"/>
      </rPr>
      <t>（</t>
    </r>
    <r>
      <rPr>
        <sz val="11"/>
        <rFont val="Times New Roman"/>
        <family val="1"/>
      </rPr>
      <t>110</t>
    </r>
    <r>
      <rPr>
        <sz val="11"/>
        <rFont val="宋体"/>
        <family val="0"/>
      </rPr>
      <t>万），</t>
    </r>
    <r>
      <rPr>
        <sz val="11"/>
        <rFont val="Times New Roman"/>
        <family val="1"/>
      </rPr>
      <t>30299</t>
    </r>
    <r>
      <rPr>
        <sz val="11"/>
        <rFont val="宋体"/>
        <family val="0"/>
      </rPr>
      <t>（</t>
    </r>
    <r>
      <rPr>
        <sz val="11"/>
        <rFont val="Times New Roman"/>
        <family val="1"/>
      </rPr>
      <t>70</t>
    </r>
    <r>
      <rPr>
        <sz val="11"/>
        <rFont val="宋体"/>
        <family val="0"/>
      </rPr>
      <t>万）</t>
    </r>
  </si>
  <si>
    <r>
      <rPr>
        <sz val="11"/>
        <rFont val="宋体"/>
        <family val="0"/>
      </rPr>
      <t>其中</t>
    </r>
    <r>
      <rPr>
        <sz val="11"/>
        <rFont val="Times New Roman"/>
        <family val="1"/>
      </rPr>
      <t>31099</t>
    </r>
    <r>
      <rPr>
        <sz val="11"/>
        <rFont val="宋体"/>
        <family val="0"/>
      </rPr>
      <t>（</t>
    </r>
    <r>
      <rPr>
        <sz val="11"/>
        <rFont val="Times New Roman"/>
        <family val="1"/>
      </rPr>
      <t>60</t>
    </r>
    <r>
      <rPr>
        <sz val="11"/>
        <rFont val="宋体"/>
        <family val="0"/>
      </rPr>
      <t>万），</t>
    </r>
    <r>
      <rPr>
        <sz val="11"/>
        <rFont val="Times New Roman"/>
        <family val="1"/>
      </rPr>
      <t>30299</t>
    </r>
    <r>
      <rPr>
        <sz val="11"/>
        <rFont val="宋体"/>
        <family val="0"/>
      </rPr>
      <t>（</t>
    </r>
    <r>
      <rPr>
        <sz val="11"/>
        <rFont val="Times New Roman"/>
        <family val="1"/>
      </rPr>
      <t>50</t>
    </r>
    <r>
      <rPr>
        <sz val="11"/>
        <rFont val="宋体"/>
        <family val="0"/>
      </rPr>
      <t>万）</t>
    </r>
  </si>
  <si>
    <r>
      <rPr>
        <sz val="11"/>
        <rFont val="宋体"/>
        <family val="0"/>
      </rPr>
      <t>其中</t>
    </r>
    <r>
      <rPr>
        <sz val="11"/>
        <rFont val="Times New Roman"/>
        <family val="1"/>
      </rPr>
      <t>31099</t>
    </r>
    <r>
      <rPr>
        <sz val="11"/>
        <rFont val="宋体"/>
        <family val="0"/>
      </rPr>
      <t>（</t>
    </r>
    <r>
      <rPr>
        <sz val="11"/>
        <rFont val="Times New Roman"/>
        <family val="1"/>
      </rPr>
      <t>107.4</t>
    </r>
    <r>
      <rPr>
        <sz val="11"/>
        <rFont val="宋体"/>
        <family val="0"/>
      </rPr>
      <t>万），</t>
    </r>
    <r>
      <rPr>
        <sz val="11"/>
        <rFont val="Times New Roman"/>
        <family val="1"/>
      </rPr>
      <t>30499</t>
    </r>
    <r>
      <rPr>
        <sz val="11"/>
        <rFont val="宋体"/>
        <family val="0"/>
      </rPr>
      <t>（</t>
    </r>
    <r>
      <rPr>
        <sz val="11"/>
        <rFont val="Times New Roman"/>
        <family val="1"/>
      </rPr>
      <t>2.6</t>
    </r>
    <r>
      <rPr>
        <sz val="11"/>
        <rFont val="宋体"/>
        <family val="0"/>
      </rPr>
      <t>万）</t>
    </r>
  </si>
  <si>
    <r>
      <rPr>
        <sz val="11"/>
        <rFont val="宋体"/>
        <family val="0"/>
      </rPr>
      <t>其中</t>
    </r>
    <r>
      <rPr>
        <sz val="11"/>
        <rFont val="Times New Roman"/>
        <family val="1"/>
      </rPr>
      <t>31099</t>
    </r>
    <r>
      <rPr>
        <sz val="11"/>
        <rFont val="宋体"/>
        <family val="0"/>
      </rPr>
      <t>（</t>
    </r>
    <r>
      <rPr>
        <sz val="11"/>
        <rFont val="Times New Roman"/>
        <family val="1"/>
      </rPr>
      <t>100</t>
    </r>
    <r>
      <rPr>
        <sz val="11"/>
        <rFont val="宋体"/>
        <family val="0"/>
      </rPr>
      <t>万），</t>
    </r>
    <r>
      <rPr>
        <sz val="11"/>
        <rFont val="Times New Roman"/>
        <family val="1"/>
      </rPr>
      <t>30499</t>
    </r>
    <r>
      <rPr>
        <sz val="11"/>
        <rFont val="宋体"/>
        <family val="0"/>
      </rPr>
      <t>（</t>
    </r>
    <r>
      <rPr>
        <sz val="11"/>
        <rFont val="Times New Roman"/>
        <family val="1"/>
      </rPr>
      <t>20</t>
    </r>
    <r>
      <rPr>
        <sz val="11"/>
        <rFont val="宋体"/>
        <family val="0"/>
      </rPr>
      <t>万）</t>
    </r>
  </si>
  <si>
    <t>湖南省信息产业研究院</t>
  </si>
  <si>
    <t>2017-2018</t>
  </si>
  <si>
    <t>黄晓辉</t>
  </si>
  <si>
    <r>
      <t>其中31099</t>
    </r>
    <r>
      <rPr>
        <sz val="11"/>
        <rFont val="宋体"/>
        <family val="0"/>
      </rPr>
      <t>（</t>
    </r>
    <r>
      <rPr>
        <sz val="11"/>
        <rFont val="Times New Roman"/>
        <family val="1"/>
      </rPr>
      <t>75</t>
    </r>
    <r>
      <rPr>
        <sz val="11"/>
        <rFont val="宋体"/>
        <family val="0"/>
      </rPr>
      <t>万），</t>
    </r>
    <r>
      <rPr>
        <sz val="11"/>
        <rFont val="Times New Roman"/>
        <family val="1"/>
      </rPr>
      <t>30499</t>
    </r>
    <r>
      <rPr>
        <sz val="11"/>
        <rFont val="宋体"/>
        <family val="0"/>
      </rPr>
      <t>（</t>
    </r>
    <r>
      <rPr>
        <sz val="11"/>
        <rFont val="Times New Roman"/>
        <family val="1"/>
      </rPr>
      <t>15</t>
    </r>
    <r>
      <rPr>
        <sz val="11"/>
        <rFont val="宋体"/>
        <family val="0"/>
      </rPr>
      <t>万）</t>
    </r>
  </si>
  <si>
    <t>院士专家工作站个体化医学分子检测中心技术创新平台</t>
  </si>
  <si>
    <t>肖扬</t>
  </si>
  <si>
    <r>
      <t>其中31099</t>
    </r>
    <r>
      <rPr>
        <sz val="11"/>
        <rFont val="宋体"/>
        <family val="0"/>
      </rPr>
      <t>（</t>
    </r>
    <r>
      <rPr>
        <sz val="11"/>
        <rFont val="Times New Roman"/>
        <family val="1"/>
      </rPr>
      <t>26</t>
    </r>
    <r>
      <rPr>
        <sz val="11"/>
        <rFont val="宋体"/>
        <family val="0"/>
      </rPr>
      <t>万），</t>
    </r>
    <r>
      <rPr>
        <sz val="11"/>
        <rFont val="Times New Roman"/>
        <family val="1"/>
      </rPr>
      <t>30499</t>
    </r>
    <r>
      <rPr>
        <sz val="11"/>
        <rFont val="宋体"/>
        <family val="0"/>
      </rPr>
      <t>（</t>
    </r>
    <r>
      <rPr>
        <sz val="11"/>
        <rFont val="Times New Roman"/>
        <family val="1"/>
      </rPr>
      <t>24</t>
    </r>
    <r>
      <rPr>
        <sz val="11"/>
        <rFont val="宋体"/>
        <family val="0"/>
      </rPr>
      <t>万）</t>
    </r>
  </si>
  <si>
    <t>湖南省双金属钢基复合材料工程技术研究中心建设</t>
  </si>
  <si>
    <t>李聚良</t>
  </si>
  <si>
    <r>
      <t>其中31099</t>
    </r>
    <r>
      <rPr>
        <sz val="11"/>
        <rFont val="宋体"/>
        <family val="0"/>
      </rPr>
      <t>（</t>
    </r>
    <r>
      <rPr>
        <sz val="11"/>
        <rFont val="Times New Roman"/>
        <family val="1"/>
      </rPr>
      <t>40</t>
    </r>
    <r>
      <rPr>
        <sz val="11"/>
        <rFont val="宋体"/>
        <family val="0"/>
      </rPr>
      <t>万），</t>
    </r>
    <r>
      <rPr>
        <sz val="11"/>
        <rFont val="Times New Roman"/>
        <family val="1"/>
      </rPr>
      <t>30499</t>
    </r>
    <r>
      <rPr>
        <sz val="11"/>
        <rFont val="宋体"/>
        <family val="0"/>
      </rPr>
      <t>（</t>
    </r>
    <r>
      <rPr>
        <sz val="11"/>
        <rFont val="Times New Roman"/>
        <family val="1"/>
      </rPr>
      <t>10</t>
    </r>
    <r>
      <rPr>
        <sz val="11"/>
        <rFont val="宋体"/>
        <family val="0"/>
      </rPr>
      <t>万）</t>
    </r>
  </si>
  <si>
    <t>通源绿色农业产业化基地</t>
  </si>
  <si>
    <t>张燕梅</t>
  </si>
  <si>
    <r>
      <t>其中31099</t>
    </r>
    <r>
      <rPr>
        <sz val="11"/>
        <rFont val="宋体"/>
        <family val="0"/>
      </rPr>
      <t>（</t>
    </r>
    <r>
      <rPr>
        <sz val="11"/>
        <rFont val="Times New Roman"/>
        <family val="1"/>
      </rPr>
      <t>40</t>
    </r>
    <r>
      <rPr>
        <sz val="11"/>
        <rFont val="宋体"/>
        <family val="0"/>
      </rPr>
      <t>万），</t>
    </r>
    <r>
      <rPr>
        <sz val="11"/>
        <rFont val="Times New Roman"/>
        <family val="1"/>
      </rPr>
      <t>30499</t>
    </r>
    <r>
      <rPr>
        <sz val="11"/>
        <rFont val="宋体"/>
        <family val="0"/>
      </rPr>
      <t>（</t>
    </r>
    <r>
      <rPr>
        <sz val="11"/>
        <rFont val="Times New Roman"/>
        <family val="1"/>
      </rPr>
      <t>10</t>
    </r>
    <r>
      <rPr>
        <sz val="11"/>
        <rFont val="宋体"/>
        <family val="0"/>
      </rPr>
      <t>万）</t>
    </r>
  </si>
  <si>
    <t>汨罗市</t>
  </si>
  <si>
    <t>湖南省废旧塑料循环利用工程技术研究中心运行平台</t>
  </si>
  <si>
    <t>许平桂</t>
  </si>
  <si>
    <r>
      <t>其中31099</t>
    </r>
    <r>
      <rPr>
        <sz val="11"/>
        <rFont val="宋体"/>
        <family val="0"/>
      </rPr>
      <t>（</t>
    </r>
    <r>
      <rPr>
        <sz val="11"/>
        <rFont val="Times New Roman"/>
        <family val="1"/>
      </rPr>
      <t>40</t>
    </r>
    <r>
      <rPr>
        <sz val="11"/>
        <rFont val="宋体"/>
        <family val="0"/>
      </rPr>
      <t>万），</t>
    </r>
    <r>
      <rPr>
        <sz val="11"/>
        <rFont val="Times New Roman"/>
        <family val="1"/>
      </rPr>
      <t>30499</t>
    </r>
    <r>
      <rPr>
        <sz val="11"/>
        <rFont val="宋体"/>
        <family val="0"/>
      </rPr>
      <t>（</t>
    </r>
    <r>
      <rPr>
        <sz val="11"/>
        <rFont val="Times New Roman"/>
        <family val="1"/>
      </rPr>
      <t>10</t>
    </r>
    <r>
      <rPr>
        <sz val="11"/>
        <rFont val="宋体"/>
        <family val="0"/>
      </rPr>
      <t>万）</t>
    </r>
  </si>
  <si>
    <t>湘潭市中心医院</t>
  </si>
  <si>
    <t>肿瘤免疫治疗技术研究中心</t>
  </si>
  <si>
    <t>谭小军</t>
  </si>
  <si>
    <t>泰富重装集团有限公司</t>
  </si>
  <si>
    <t>智能化协同创新设计服务平台</t>
  </si>
  <si>
    <t>2017-2018</t>
  </si>
  <si>
    <t>周泉</t>
  </si>
  <si>
    <t>2017CT5001</t>
  </si>
  <si>
    <r>
      <t>其中31099</t>
    </r>
    <r>
      <rPr>
        <sz val="11"/>
        <rFont val="宋体"/>
        <family val="0"/>
      </rPr>
      <t>（</t>
    </r>
    <r>
      <rPr>
        <sz val="11"/>
        <rFont val="Times New Roman"/>
        <family val="1"/>
      </rPr>
      <t>30</t>
    </r>
    <r>
      <rPr>
        <sz val="11"/>
        <rFont val="宋体"/>
        <family val="0"/>
      </rPr>
      <t>万），</t>
    </r>
    <r>
      <rPr>
        <sz val="11"/>
        <rFont val="Times New Roman"/>
        <family val="1"/>
      </rPr>
      <t>30499</t>
    </r>
    <r>
      <rPr>
        <sz val="11"/>
        <rFont val="宋体"/>
        <family val="0"/>
      </rPr>
      <t>（</t>
    </r>
    <r>
      <rPr>
        <sz val="11"/>
        <rFont val="Times New Roman"/>
        <family val="1"/>
      </rPr>
      <t>20</t>
    </r>
    <r>
      <rPr>
        <sz val="11"/>
        <rFont val="宋体"/>
        <family val="0"/>
      </rPr>
      <t>万）</t>
    </r>
  </si>
  <si>
    <t>抗病毒药物工程技术研究中心平台建设</t>
  </si>
  <si>
    <t>袁秀菊</t>
  </si>
  <si>
    <r>
      <t>其中31099</t>
    </r>
    <r>
      <rPr>
        <sz val="11"/>
        <rFont val="宋体"/>
        <family val="0"/>
      </rPr>
      <t>（</t>
    </r>
    <r>
      <rPr>
        <sz val="11"/>
        <rFont val="Times New Roman"/>
        <family val="1"/>
      </rPr>
      <t>40</t>
    </r>
    <r>
      <rPr>
        <sz val="11"/>
        <rFont val="宋体"/>
        <family val="0"/>
      </rPr>
      <t>万），</t>
    </r>
    <r>
      <rPr>
        <sz val="11"/>
        <rFont val="Times New Roman"/>
        <family val="1"/>
      </rPr>
      <t>30499</t>
    </r>
    <r>
      <rPr>
        <sz val="11"/>
        <rFont val="宋体"/>
        <family val="0"/>
      </rPr>
      <t>（</t>
    </r>
    <r>
      <rPr>
        <sz val="11"/>
        <rFont val="Times New Roman"/>
        <family val="1"/>
      </rPr>
      <t>10</t>
    </r>
    <r>
      <rPr>
        <sz val="11"/>
        <rFont val="宋体"/>
        <family val="0"/>
      </rPr>
      <t>万）</t>
    </r>
  </si>
  <si>
    <t>(株) 侊桐 PLANT（韩国）打磨机床国产化与产业化</t>
  </si>
  <si>
    <t>杨漾</t>
  </si>
  <si>
    <t>计算机视觉相关技术研究和产业化</t>
  </si>
  <si>
    <t>杨东</t>
  </si>
  <si>
    <r>
      <t>其中31099</t>
    </r>
    <r>
      <rPr>
        <sz val="11"/>
        <rFont val="宋体"/>
        <family val="0"/>
      </rPr>
      <t>（</t>
    </r>
    <r>
      <rPr>
        <sz val="11"/>
        <rFont val="Times New Roman"/>
        <family val="1"/>
      </rPr>
      <t>40</t>
    </r>
    <r>
      <rPr>
        <sz val="11"/>
        <rFont val="宋体"/>
        <family val="0"/>
      </rPr>
      <t>万），</t>
    </r>
    <r>
      <rPr>
        <sz val="11"/>
        <rFont val="Times New Roman"/>
        <family val="1"/>
      </rPr>
      <t>30499</t>
    </r>
    <r>
      <rPr>
        <sz val="11"/>
        <rFont val="宋体"/>
        <family val="0"/>
      </rPr>
      <t>（</t>
    </r>
    <r>
      <rPr>
        <sz val="11"/>
        <rFont val="Times New Roman"/>
        <family val="1"/>
      </rPr>
      <t>10</t>
    </r>
    <r>
      <rPr>
        <sz val="11"/>
        <rFont val="宋体"/>
        <family val="0"/>
      </rPr>
      <t>万）</t>
    </r>
  </si>
  <si>
    <t>长沙北斗产业安全技术研究院建设项目</t>
  </si>
  <si>
    <t>明德祥</t>
  </si>
  <si>
    <r>
      <t>其中31099</t>
    </r>
    <r>
      <rPr>
        <sz val="11"/>
        <rFont val="宋体"/>
        <family val="0"/>
      </rPr>
      <t>（</t>
    </r>
    <r>
      <rPr>
        <sz val="11"/>
        <rFont val="Times New Roman"/>
        <family val="1"/>
      </rPr>
      <t>40</t>
    </r>
    <r>
      <rPr>
        <sz val="11"/>
        <rFont val="宋体"/>
        <family val="0"/>
      </rPr>
      <t>万），</t>
    </r>
    <r>
      <rPr>
        <sz val="11"/>
        <rFont val="Times New Roman"/>
        <family val="1"/>
      </rPr>
      <t>30499</t>
    </r>
    <r>
      <rPr>
        <sz val="11"/>
        <rFont val="宋体"/>
        <family val="0"/>
      </rPr>
      <t>（</t>
    </r>
    <r>
      <rPr>
        <sz val="11"/>
        <rFont val="Times New Roman"/>
        <family val="1"/>
      </rPr>
      <t>10</t>
    </r>
    <r>
      <rPr>
        <sz val="11"/>
        <rFont val="宋体"/>
        <family val="0"/>
      </rPr>
      <t>万）</t>
    </r>
  </si>
  <si>
    <t>吨级高性能连续碳化硅纤维的产业化</t>
  </si>
  <si>
    <t>2017-2018</t>
  </si>
  <si>
    <t>陈幸开</t>
  </si>
  <si>
    <r>
      <t>其中31099</t>
    </r>
    <r>
      <rPr>
        <sz val="11"/>
        <rFont val="宋体"/>
        <family val="0"/>
      </rPr>
      <t>（</t>
    </r>
    <r>
      <rPr>
        <sz val="11"/>
        <rFont val="Times New Roman"/>
        <family val="1"/>
      </rPr>
      <t>40</t>
    </r>
    <r>
      <rPr>
        <sz val="11"/>
        <rFont val="宋体"/>
        <family val="0"/>
      </rPr>
      <t>万），</t>
    </r>
    <r>
      <rPr>
        <sz val="11"/>
        <rFont val="Times New Roman"/>
        <family val="1"/>
      </rPr>
      <t>30499</t>
    </r>
    <r>
      <rPr>
        <sz val="11"/>
        <rFont val="宋体"/>
        <family val="0"/>
      </rPr>
      <t>（</t>
    </r>
    <r>
      <rPr>
        <sz val="11"/>
        <rFont val="Times New Roman"/>
        <family val="1"/>
      </rPr>
      <t>10</t>
    </r>
    <r>
      <rPr>
        <sz val="11"/>
        <rFont val="宋体"/>
        <family val="0"/>
      </rPr>
      <t>万）</t>
    </r>
  </si>
  <si>
    <t>中南粮油食品科学研究院有限公司</t>
  </si>
  <si>
    <t>粮油食品安全检测与研发服务中心建设</t>
  </si>
  <si>
    <t>2017-2018</t>
  </si>
  <si>
    <t>张源泉</t>
  </si>
  <si>
    <r>
      <t>其中31099</t>
    </r>
    <r>
      <rPr>
        <sz val="11"/>
        <rFont val="宋体"/>
        <family val="0"/>
      </rPr>
      <t>（</t>
    </r>
    <r>
      <rPr>
        <sz val="11"/>
        <rFont val="Times New Roman"/>
        <family val="1"/>
      </rPr>
      <t>40</t>
    </r>
    <r>
      <rPr>
        <sz val="11"/>
        <rFont val="宋体"/>
        <family val="0"/>
      </rPr>
      <t>万），</t>
    </r>
    <r>
      <rPr>
        <sz val="11"/>
        <rFont val="Times New Roman"/>
        <family val="1"/>
      </rPr>
      <t>30499</t>
    </r>
    <r>
      <rPr>
        <sz val="11"/>
        <rFont val="宋体"/>
        <family val="0"/>
      </rPr>
      <t>（</t>
    </r>
    <r>
      <rPr>
        <sz val="11"/>
        <rFont val="Times New Roman"/>
        <family val="1"/>
      </rPr>
      <t>10</t>
    </r>
    <r>
      <rPr>
        <sz val="11"/>
        <rFont val="宋体"/>
        <family val="0"/>
      </rPr>
      <t>万）</t>
    </r>
  </si>
  <si>
    <t>湖南省园艺研究所</t>
  </si>
  <si>
    <t>柑橘病虫害绿色防控技术研究与示范</t>
  </si>
  <si>
    <t>肖伏莲</t>
  </si>
  <si>
    <r>
      <t>其中31099</t>
    </r>
    <r>
      <rPr>
        <sz val="11"/>
        <rFont val="宋体"/>
        <family val="0"/>
      </rPr>
      <t>（</t>
    </r>
    <r>
      <rPr>
        <sz val="11"/>
        <rFont val="Times New Roman"/>
        <family val="1"/>
      </rPr>
      <t>10</t>
    </r>
    <r>
      <rPr>
        <sz val="11"/>
        <rFont val="宋体"/>
        <family val="0"/>
      </rPr>
      <t>万），</t>
    </r>
    <r>
      <rPr>
        <sz val="11"/>
        <rFont val="Times New Roman"/>
        <family val="1"/>
      </rPr>
      <t>30499</t>
    </r>
    <r>
      <rPr>
        <sz val="11"/>
        <rFont val="宋体"/>
        <family val="0"/>
      </rPr>
      <t>（</t>
    </r>
    <r>
      <rPr>
        <sz val="11"/>
        <rFont val="Times New Roman"/>
        <family val="1"/>
      </rPr>
      <t>40</t>
    </r>
    <r>
      <rPr>
        <sz val="11"/>
        <rFont val="宋体"/>
        <family val="0"/>
      </rPr>
      <t>万）</t>
    </r>
  </si>
  <si>
    <t>基于分布式光储的能源局域网建设与智能控制</t>
  </si>
  <si>
    <t>杨安平</t>
  </si>
  <si>
    <r>
      <t>其中31099</t>
    </r>
    <r>
      <rPr>
        <sz val="11"/>
        <rFont val="宋体"/>
        <family val="0"/>
      </rPr>
      <t>（</t>
    </r>
    <r>
      <rPr>
        <sz val="11"/>
        <rFont val="Times New Roman"/>
        <family val="1"/>
      </rPr>
      <t>30</t>
    </r>
    <r>
      <rPr>
        <sz val="11"/>
        <rFont val="宋体"/>
        <family val="0"/>
      </rPr>
      <t>万），</t>
    </r>
    <r>
      <rPr>
        <sz val="11"/>
        <rFont val="Times New Roman"/>
        <family val="1"/>
      </rPr>
      <t>30499</t>
    </r>
    <r>
      <rPr>
        <sz val="11"/>
        <rFont val="宋体"/>
        <family val="0"/>
      </rPr>
      <t>（</t>
    </r>
    <r>
      <rPr>
        <sz val="11"/>
        <rFont val="Times New Roman"/>
        <family val="1"/>
      </rPr>
      <t>20</t>
    </r>
    <r>
      <rPr>
        <sz val="11"/>
        <rFont val="宋体"/>
        <family val="0"/>
      </rPr>
      <t>万）</t>
    </r>
  </si>
  <si>
    <t>锂离子储能与动力电池关键材料制备技术及产业化平台建设</t>
  </si>
  <si>
    <t>王先友</t>
  </si>
  <si>
    <t>湖南文理学院</t>
  </si>
  <si>
    <t>水产健康养殖及加工技术创新平台建设</t>
  </si>
  <si>
    <t>侗医药研究湖南省重点实验室平台建设</t>
  </si>
  <si>
    <t>王文彬</t>
  </si>
  <si>
    <t>张在其</t>
  </si>
  <si>
    <r>
      <t>其中31099</t>
    </r>
    <r>
      <rPr>
        <sz val="11"/>
        <rFont val="宋体"/>
        <family val="0"/>
      </rPr>
      <t>（</t>
    </r>
    <r>
      <rPr>
        <sz val="11"/>
        <rFont val="Times New Roman"/>
        <family val="1"/>
      </rPr>
      <t>40</t>
    </r>
    <r>
      <rPr>
        <sz val="11"/>
        <rFont val="宋体"/>
        <family val="0"/>
      </rPr>
      <t>万），</t>
    </r>
    <r>
      <rPr>
        <sz val="11"/>
        <rFont val="Times New Roman"/>
        <family val="1"/>
      </rPr>
      <t>30499</t>
    </r>
    <r>
      <rPr>
        <sz val="11"/>
        <rFont val="宋体"/>
        <family val="0"/>
      </rPr>
      <t>（</t>
    </r>
    <r>
      <rPr>
        <sz val="11"/>
        <rFont val="Times New Roman"/>
        <family val="1"/>
      </rPr>
      <t>10</t>
    </r>
    <r>
      <rPr>
        <sz val="11"/>
        <rFont val="宋体"/>
        <family val="0"/>
      </rPr>
      <t>万）</t>
    </r>
  </si>
  <si>
    <t>湘西土家族苗族自治州</t>
  </si>
  <si>
    <r>
      <t>湖南省茶业集团股份有限公司(</t>
    </r>
    <r>
      <rPr>
        <sz val="11"/>
        <rFont val="宋体"/>
        <family val="0"/>
      </rPr>
      <t>9990151)</t>
    </r>
  </si>
  <si>
    <r>
      <rPr>
        <b/>
        <sz val="11"/>
        <rFont val="宋体"/>
        <family val="0"/>
      </rPr>
      <t>金额</t>
    </r>
    <r>
      <rPr>
        <b/>
        <sz val="11"/>
        <rFont val="Times New Roman"/>
        <family val="1"/>
      </rPr>
      <t>(</t>
    </r>
    <r>
      <rPr>
        <b/>
        <sz val="11"/>
        <rFont val="宋体"/>
        <family val="0"/>
      </rPr>
      <t>万元</t>
    </r>
    <r>
      <rPr>
        <b/>
        <sz val="11"/>
        <rFont val="Times New Roman"/>
        <family val="1"/>
      </rPr>
      <t>)</t>
    </r>
  </si>
</sst>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_);[Red]\(0\)"/>
    <numFmt numFmtId="185" formatCode="&quot;Yes&quot;;&quot;Yes&quot;;&quot;No&quot;"/>
    <numFmt numFmtId="186" formatCode="&quot;True&quot;;&quot;True&quot;;&quot;False&quot;"/>
    <numFmt numFmtId="187" formatCode="&quot;On&quot;;&quot;On&quot;;&quot;Off&quot;"/>
    <numFmt numFmtId="188" formatCode="[$€-2]\ #,##0.00_);[Red]\([$€-2]\ #,##0.00\)"/>
    <numFmt numFmtId="189" formatCode="#"/>
    <numFmt numFmtId="190" formatCode="0.00_ "/>
    <numFmt numFmtId="191" formatCode="0.00_);[Red]\(0.00\)"/>
  </numFmts>
  <fonts count="32">
    <font>
      <sz val="12"/>
      <name val="宋体"/>
      <family val="0"/>
    </font>
    <font>
      <sz val="9"/>
      <name val="宋体"/>
      <family val="0"/>
    </font>
    <font>
      <sz val="12"/>
      <name val="Times New Roman"/>
      <family val="1"/>
    </font>
    <font>
      <sz val="9"/>
      <name val="Tahoma"/>
      <family val="2"/>
    </font>
    <font>
      <sz val="11"/>
      <name val="Times New Roman"/>
      <family val="1"/>
    </font>
    <font>
      <b/>
      <sz val="11"/>
      <name val="Times New Roman"/>
      <family val="1"/>
    </font>
    <font>
      <sz val="11"/>
      <name val="宋体"/>
      <family val="0"/>
    </font>
    <font>
      <b/>
      <sz val="12"/>
      <name val="宋体"/>
      <family val="0"/>
    </font>
    <font>
      <sz val="11"/>
      <color indexed="8"/>
      <name val="Tahoma"/>
      <family val="2"/>
    </font>
    <font>
      <sz val="10"/>
      <name val="Arial"/>
      <family val="2"/>
    </font>
    <font>
      <b/>
      <sz val="11"/>
      <name val="宋体"/>
      <family val="0"/>
    </font>
    <font>
      <sz val="16"/>
      <name val="方正小标宋_GBK"/>
      <family val="4"/>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2"/>
      <color indexed="10"/>
      <name val="宋体"/>
      <family val="0"/>
    </font>
    <font>
      <sz val="16"/>
      <name val="宋体"/>
      <family val="0"/>
    </font>
    <font>
      <sz val="11"/>
      <color indexed="10"/>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4">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style="thin"/>
      <top style="thin"/>
      <bottom style="thin"/>
    </border>
    <border>
      <left style="thin"/>
      <right style="thin"/>
      <top>
        <color indexed="63"/>
      </top>
      <bottom>
        <color indexed="63"/>
      </bottom>
    </border>
    <border>
      <left style="thin"/>
      <right>
        <color indexed="63"/>
      </right>
      <top style="thin"/>
      <bottom style="thin"/>
    </border>
    <border>
      <left style="thin"/>
      <right style="thin"/>
      <top>
        <color indexed="63"/>
      </top>
      <bottom style="thin"/>
    </border>
    <border>
      <left style="thin"/>
      <right style="thin"/>
      <top style="thin"/>
      <bottom>
        <color indexed="63"/>
      </bottom>
    </border>
    <border>
      <left>
        <color indexed="63"/>
      </left>
      <right style="thin"/>
      <top>
        <color indexed="63"/>
      </top>
      <bottom style="thin"/>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0" fontId="15" fillId="0" borderId="1" applyNumberFormat="0" applyFill="0" applyAlignment="0" applyProtection="0"/>
    <xf numFmtId="0" fontId="16" fillId="0" borderId="2" applyNumberFormat="0" applyFill="0" applyAlignment="0" applyProtection="0"/>
    <xf numFmtId="0" fontId="17" fillId="0" borderId="3" applyNumberFormat="0" applyFill="0" applyAlignment="0" applyProtection="0"/>
    <xf numFmtId="0" fontId="17" fillId="0" borderId="0" applyNumberFormat="0" applyFill="0" applyBorder="0" applyAlignment="0" applyProtection="0"/>
    <xf numFmtId="0" fontId="18" fillId="3" borderId="0" applyNumberFormat="0" applyBorder="0" applyAlignment="0" applyProtection="0"/>
    <xf numFmtId="0" fontId="0" fillId="0" borderId="0">
      <alignment/>
      <protection/>
    </xf>
    <xf numFmtId="0" fontId="0" fillId="0" borderId="0">
      <alignment/>
      <protection/>
    </xf>
    <xf numFmtId="0" fontId="8" fillId="0" borderId="0" applyProtection="0">
      <alignment/>
    </xf>
    <xf numFmtId="0" fontId="12" fillId="0" borderId="0">
      <alignment vertical="center"/>
      <protection/>
    </xf>
    <xf numFmtId="0" fontId="9" fillId="0" borderId="0">
      <alignment/>
      <protection/>
    </xf>
    <xf numFmtId="0" fontId="12" fillId="0" borderId="0">
      <alignment vertical="center"/>
      <protection/>
    </xf>
    <xf numFmtId="0" fontId="0" fillId="0" borderId="0">
      <alignment/>
      <protection/>
    </xf>
    <xf numFmtId="0" fontId="19" fillId="4" borderId="0" applyNumberFormat="0" applyBorder="0" applyAlignment="0" applyProtection="0"/>
    <xf numFmtId="0" fontId="20"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1" fillId="16" borderId="5" applyNumberFormat="0" applyAlignment="0" applyProtection="0"/>
    <xf numFmtId="0" fontId="22" fillId="17" borderId="6" applyNumberFormat="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3" fillId="18"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21" borderId="0" applyNumberFormat="0" applyBorder="0" applyAlignment="0" applyProtection="0"/>
    <xf numFmtId="0" fontId="26" fillId="22" borderId="0" applyNumberFormat="0" applyBorder="0" applyAlignment="0" applyProtection="0"/>
    <xf numFmtId="0" fontId="27" fillId="16" borderId="8" applyNumberFormat="0" applyAlignment="0" applyProtection="0"/>
    <xf numFmtId="0" fontId="28" fillId="7" borderId="5" applyNumberFormat="0" applyAlignment="0" applyProtection="0"/>
    <xf numFmtId="0" fontId="0" fillId="23" borderId="9" applyNumberFormat="0" applyFont="0" applyAlignment="0" applyProtection="0"/>
  </cellStyleXfs>
  <cellXfs count="180">
    <xf numFmtId="0" fontId="0" fillId="0" borderId="0" xfId="0" applyAlignment="1">
      <alignment/>
    </xf>
    <xf numFmtId="0" fontId="5" fillId="24" borderId="10" xfId="0" applyNumberFormat="1" applyFont="1" applyFill="1" applyBorder="1" applyAlignment="1">
      <alignment horizontal="center" vertical="center" wrapText="1"/>
    </xf>
    <xf numFmtId="184" fontId="5" fillId="24" borderId="10" xfId="0" applyNumberFormat="1" applyFont="1" applyFill="1" applyBorder="1" applyAlignment="1">
      <alignment horizontal="center" vertical="center" wrapText="1"/>
    </xf>
    <xf numFmtId="0" fontId="0" fillId="0" borderId="0" xfId="0" applyAlignment="1">
      <alignment horizontal="left"/>
    </xf>
    <xf numFmtId="0" fontId="7" fillId="0" borderId="0" xfId="0" applyFont="1" applyAlignment="1">
      <alignment horizontal="center"/>
    </xf>
    <xf numFmtId="0" fontId="5" fillId="0" borderId="10" xfId="0" applyFont="1" applyBorder="1" applyAlignment="1">
      <alignment horizontal="center" vertical="center" wrapText="1"/>
    </xf>
    <xf numFmtId="0" fontId="4" fillId="0" borderId="10" xfId="0" applyFont="1" applyBorder="1" applyAlignment="1">
      <alignment horizontal="left" vertical="center" wrapText="1"/>
    </xf>
    <xf numFmtId="0" fontId="4" fillId="0" borderId="10" xfId="0" applyFont="1" applyBorder="1" applyAlignment="1">
      <alignment horizontal="center" vertical="center" wrapText="1"/>
    </xf>
    <xf numFmtId="0" fontId="6" fillId="0" borderId="0" xfId="0" applyFont="1" applyBorder="1" applyAlignment="1">
      <alignment horizontal="center" vertical="center" wrapText="1"/>
    </xf>
    <xf numFmtId="0" fontId="6" fillId="0" borderId="0" xfId="0" applyFont="1" applyBorder="1" applyAlignment="1">
      <alignment horizontal="left" vertical="center" wrapText="1"/>
    </xf>
    <xf numFmtId="0" fontId="4" fillId="0" borderId="0" xfId="0" applyFont="1" applyBorder="1" applyAlignment="1">
      <alignment horizontal="center" vertical="center" wrapText="1"/>
    </xf>
    <xf numFmtId="0" fontId="0" fillId="0" borderId="0" xfId="0" applyAlignment="1">
      <alignment horizontal="center"/>
    </xf>
    <xf numFmtId="0" fontId="4" fillId="24" borderId="10" xfId="0" applyNumberFormat="1" applyFont="1" applyFill="1" applyBorder="1" applyAlignment="1">
      <alignment horizontal="center" vertical="center" wrapText="1"/>
    </xf>
    <xf numFmtId="0" fontId="4" fillId="0" borderId="10" xfId="0" applyFont="1" applyBorder="1" applyAlignment="1">
      <alignment vertical="center" wrapText="1"/>
    </xf>
    <xf numFmtId="0" fontId="5" fillId="0" borderId="11" xfId="0" applyFont="1" applyBorder="1" applyAlignment="1">
      <alignment horizontal="center" vertical="center" wrapText="1"/>
    </xf>
    <xf numFmtId="0" fontId="6" fillId="0" borderId="10" xfId="0" applyFont="1" applyBorder="1" applyAlignment="1">
      <alignment vertical="center" wrapText="1"/>
    </xf>
    <xf numFmtId="0" fontId="6" fillId="0" borderId="12" xfId="0" applyFont="1" applyBorder="1" applyAlignment="1">
      <alignment vertical="center" wrapText="1"/>
    </xf>
    <xf numFmtId="0" fontId="6" fillId="0" borderId="10" xfId="0" applyFont="1" applyFill="1" applyBorder="1" applyAlignment="1">
      <alignment horizontal="left" vertical="center" wrapText="1"/>
    </xf>
    <xf numFmtId="0" fontId="6" fillId="0" borderId="10" xfId="0" applyFont="1" applyBorder="1" applyAlignment="1">
      <alignment horizontal="left" vertical="center" wrapText="1"/>
    </xf>
    <xf numFmtId="0" fontId="6" fillId="0" borderId="10" xfId="0" applyFont="1" applyBorder="1" applyAlignment="1">
      <alignment horizontal="center" vertical="center" wrapText="1"/>
    </xf>
    <xf numFmtId="0" fontId="6" fillId="24" borderId="10" xfId="0" applyNumberFormat="1" applyFont="1" applyFill="1" applyBorder="1" applyAlignment="1">
      <alignment horizontal="center" vertical="center" wrapText="1"/>
    </xf>
    <xf numFmtId="0" fontId="4" fillId="24" borderId="0" xfId="0" applyNumberFormat="1" applyFont="1" applyFill="1" applyBorder="1" applyAlignment="1">
      <alignment horizontal="center" vertical="center" wrapText="1"/>
    </xf>
    <xf numFmtId="0" fontId="10" fillId="0" borderId="10" xfId="0" applyFont="1" applyBorder="1" applyAlignment="1">
      <alignment horizontal="center" vertical="center" wrapText="1"/>
    </xf>
    <xf numFmtId="0" fontId="10" fillId="0" borderId="10" xfId="0" applyFont="1" applyBorder="1" applyAlignment="1">
      <alignment horizontal="center" vertical="center" wrapText="1"/>
    </xf>
    <xf numFmtId="0" fontId="5" fillId="0" borderId="10" xfId="0" applyFont="1" applyBorder="1" applyAlignment="1">
      <alignment horizontal="center" vertical="center"/>
    </xf>
    <xf numFmtId="0" fontId="4" fillId="0" borderId="0" xfId="0" applyFont="1" applyAlignment="1">
      <alignment horizontal="center"/>
    </xf>
    <xf numFmtId="0" fontId="4" fillId="24" borderId="10" xfId="42" applyNumberFormat="1" applyFont="1" applyFill="1" applyBorder="1" applyAlignment="1">
      <alignment horizontal="center" vertical="center" wrapText="1"/>
    </xf>
    <xf numFmtId="0" fontId="4" fillId="24" borderId="13" xfId="42" applyNumberFormat="1" applyFont="1" applyFill="1" applyBorder="1" applyAlignment="1">
      <alignment horizontal="center" vertical="center" wrapText="1"/>
    </xf>
    <xf numFmtId="0" fontId="4" fillId="24" borderId="10" xfId="0" applyFont="1" applyFill="1" applyBorder="1" applyAlignment="1">
      <alignment horizontal="center" vertical="center" wrapText="1"/>
    </xf>
    <xf numFmtId="0" fontId="2" fillId="0" borderId="0" xfId="0" applyFont="1" applyAlignment="1">
      <alignment horizontal="center"/>
    </xf>
    <xf numFmtId="0" fontId="6" fillId="0" borderId="10" xfId="0" applyFont="1" applyBorder="1" applyAlignment="1">
      <alignment horizontal="center" vertical="center" wrapText="1"/>
    </xf>
    <xf numFmtId="0" fontId="4" fillId="0" borderId="10" xfId="0" applyFont="1" applyFill="1" applyBorder="1" applyAlignment="1">
      <alignment horizontal="center" vertical="center" wrapText="1"/>
    </xf>
    <xf numFmtId="189" fontId="4" fillId="24" borderId="10" xfId="0" applyNumberFormat="1" applyFont="1" applyFill="1" applyBorder="1" applyAlignment="1">
      <alignment horizontal="center" vertical="center"/>
    </xf>
    <xf numFmtId="0" fontId="6" fillId="24" borderId="11" xfId="42" applyNumberFormat="1" applyFont="1" applyFill="1" applyBorder="1" applyAlignment="1">
      <alignment horizontal="left" vertical="center" wrapText="1"/>
    </xf>
    <xf numFmtId="0" fontId="29" fillId="0" borderId="0" xfId="0" applyFont="1" applyAlignment="1">
      <alignment/>
    </xf>
    <xf numFmtId="0" fontId="6" fillId="0" borderId="11" xfId="0" applyFont="1" applyFill="1" applyBorder="1" applyAlignment="1">
      <alignment horizontal="left" vertical="center" wrapText="1"/>
    </xf>
    <xf numFmtId="0" fontId="6" fillId="0" borderId="10" xfId="0" applyFont="1" applyBorder="1" applyAlignment="1">
      <alignment horizontal="left" vertical="center" wrapText="1"/>
    </xf>
    <xf numFmtId="0" fontId="6" fillId="0" borderId="10" xfId="0" applyFont="1" applyBorder="1" applyAlignment="1">
      <alignment vertical="center" wrapText="1"/>
    </xf>
    <xf numFmtId="0" fontId="6" fillId="24" borderId="10" xfId="0" applyFont="1" applyFill="1" applyBorder="1" applyAlignment="1">
      <alignment horizontal="center" vertical="center" wrapText="1"/>
    </xf>
    <xf numFmtId="0" fontId="6" fillId="0" borderId="10" xfId="0" applyFont="1" applyBorder="1" applyAlignment="1">
      <alignment horizontal="left" vertical="center" wrapText="1"/>
    </xf>
    <xf numFmtId="0" fontId="6" fillId="0" borderId="10" xfId="0" applyFont="1" applyBorder="1" applyAlignment="1">
      <alignment vertical="center" wrapText="1"/>
    </xf>
    <xf numFmtId="0" fontId="6" fillId="0" borderId="10" xfId="0" applyFont="1" applyFill="1" applyBorder="1" applyAlignment="1">
      <alignment horizontal="left" vertical="center" wrapText="1"/>
    </xf>
    <xf numFmtId="0" fontId="6" fillId="0" borderId="10" xfId="0" applyFont="1" applyFill="1" applyBorder="1" applyAlignment="1">
      <alignment vertical="center" wrapText="1"/>
    </xf>
    <xf numFmtId="0" fontId="4" fillId="24" borderId="0" xfId="0" applyNumberFormat="1" applyFont="1" applyFill="1" applyBorder="1" applyAlignment="1">
      <alignment horizontal="left" vertical="center" wrapText="1"/>
    </xf>
    <xf numFmtId="0" fontId="10" fillId="24" borderId="10" xfId="0" applyNumberFormat="1" applyFont="1" applyFill="1" applyBorder="1" applyAlignment="1">
      <alignment horizontal="center" vertical="center" wrapText="1"/>
    </xf>
    <xf numFmtId="0" fontId="6" fillId="24" borderId="10" xfId="0" applyFont="1" applyFill="1" applyBorder="1" applyAlignment="1">
      <alignment horizontal="center" vertical="center"/>
    </xf>
    <xf numFmtId="0" fontId="6" fillId="0" borderId="11" xfId="0" applyFont="1" applyBorder="1" applyAlignment="1">
      <alignment horizontal="left" vertical="center" wrapText="1"/>
    </xf>
    <xf numFmtId="0" fontId="6" fillId="24" borderId="14" xfId="0" applyNumberFormat="1" applyFont="1" applyFill="1" applyBorder="1" applyAlignment="1">
      <alignment horizontal="center" vertical="center" wrapText="1"/>
    </xf>
    <xf numFmtId="0" fontId="10" fillId="24" borderId="10" xfId="0" applyNumberFormat="1" applyFont="1" applyFill="1" applyBorder="1" applyAlignment="1">
      <alignment horizontal="center" vertical="center" wrapText="1"/>
    </xf>
    <xf numFmtId="0" fontId="6" fillId="0" borderId="10" xfId="0" applyFont="1" applyBorder="1" applyAlignment="1">
      <alignment/>
    </xf>
    <xf numFmtId="0" fontId="10" fillId="24" borderId="10" xfId="0" applyFont="1" applyFill="1" applyBorder="1" applyAlignment="1">
      <alignment horizontal="center" vertical="center" wrapText="1"/>
    </xf>
    <xf numFmtId="0" fontId="10" fillId="24" borderId="10" xfId="0" applyNumberFormat="1" applyFont="1" applyFill="1" applyBorder="1" applyAlignment="1">
      <alignment horizontal="center" vertical="center" wrapText="1"/>
    </xf>
    <xf numFmtId="0" fontId="6" fillId="24" borderId="10" xfId="0" applyFont="1" applyFill="1" applyBorder="1" applyAlignment="1">
      <alignment horizontal="left" vertical="center" wrapText="1"/>
    </xf>
    <xf numFmtId="0" fontId="6" fillId="24" borderId="10" xfId="0" applyFont="1" applyFill="1" applyBorder="1" applyAlignment="1">
      <alignment horizontal="left" vertical="center" wrapText="1"/>
    </xf>
    <xf numFmtId="0" fontId="7" fillId="24" borderId="0" xfId="0" applyNumberFormat="1" applyFont="1" applyFill="1" applyBorder="1" applyAlignment="1">
      <alignment horizontal="center" vertical="center" wrapText="1"/>
    </xf>
    <xf numFmtId="0" fontId="0" fillId="0" borderId="0" xfId="0" applyFont="1" applyAlignment="1">
      <alignment/>
    </xf>
    <xf numFmtId="0" fontId="4" fillId="24" borderId="15" xfId="0" applyNumberFormat="1" applyFont="1" applyFill="1" applyBorder="1" applyAlignment="1">
      <alignment vertical="center" wrapText="1"/>
    </xf>
    <xf numFmtId="0" fontId="4" fillId="24" borderId="12" xfId="0" applyNumberFormat="1" applyFont="1" applyFill="1" applyBorder="1" applyAlignment="1">
      <alignment vertical="center" wrapText="1"/>
    </xf>
    <xf numFmtId="0" fontId="4" fillId="24" borderId="10" xfId="0" applyNumberFormat="1" applyFont="1" applyFill="1" applyBorder="1" applyAlignment="1">
      <alignment horizontal="left" vertical="center" wrapText="1"/>
    </xf>
    <xf numFmtId="0" fontId="6" fillId="24" borderId="10" xfId="0" applyNumberFormat="1" applyFont="1" applyFill="1" applyBorder="1" applyAlignment="1">
      <alignment horizontal="left" vertical="center" wrapText="1"/>
    </xf>
    <xf numFmtId="0" fontId="5" fillId="0" borderId="10" xfId="0" applyNumberFormat="1" applyFont="1" applyBorder="1" applyAlignment="1">
      <alignment horizontal="center" vertical="center" wrapText="1"/>
    </xf>
    <xf numFmtId="49" fontId="4" fillId="24" borderId="10" xfId="41" applyNumberFormat="1" applyFont="1" applyFill="1" applyBorder="1" applyAlignment="1">
      <alignment horizontal="center" vertical="center" wrapText="1"/>
      <protection/>
    </xf>
    <xf numFmtId="49" fontId="4" fillId="24" borderId="10" xfId="0" applyNumberFormat="1" applyFont="1" applyFill="1" applyBorder="1" applyAlignment="1">
      <alignment horizontal="center" vertical="center" wrapText="1"/>
    </xf>
    <xf numFmtId="0" fontId="6" fillId="0" borderId="16" xfId="0" applyFont="1" applyBorder="1" applyAlignment="1">
      <alignment horizontal="left" vertical="center" wrapText="1"/>
    </xf>
    <xf numFmtId="0" fontId="10" fillId="0" borderId="14" xfId="0" applyFont="1" applyFill="1" applyBorder="1" applyAlignment="1">
      <alignment horizontal="center" vertical="center" wrapText="1"/>
    </xf>
    <xf numFmtId="0" fontId="6" fillId="24" borderId="14" xfId="0" applyFont="1" applyFill="1" applyBorder="1" applyAlignment="1">
      <alignment horizontal="center" vertical="center" wrapText="1"/>
    </xf>
    <xf numFmtId="0" fontId="30" fillId="24" borderId="0" xfId="0" applyNumberFormat="1" applyFont="1" applyFill="1" applyBorder="1" applyAlignment="1">
      <alignment horizontal="center" vertical="center" wrapText="1"/>
    </xf>
    <xf numFmtId="0" fontId="6" fillId="0" borderId="17" xfId="0" applyFont="1" applyBorder="1" applyAlignment="1">
      <alignment vertical="center" wrapText="1"/>
    </xf>
    <xf numFmtId="0" fontId="6" fillId="0" borderId="17" xfId="0" applyFont="1" applyFill="1" applyBorder="1" applyAlignment="1">
      <alignment vertical="center" wrapText="1"/>
    </xf>
    <xf numFmtId="0" fontId="6" fillId="24" borderId="17" xfId="0" applyNumberFormat="1" applyFont="1" applyFill="1" applyBorder="1" applyAlignment="1">
      <alignment vertical="center" wrapText="1"/>
    </xf>
    <xf numFmtId="0" fontId="10" fillId="24" borderId="11" xfId="0" applyFont="1" applyFill="1" applyBorder="1" applyAlignment="1">
      <alignment horizontal="center" vertical="center" wrapText="1"/>
    </xf>
    <xf numFmtId="0" fontId="6" fillId="0" borderId="10" xfId="0" applyFont="1" applyBorder="1" applyAlignment="1">
      <alignment horizontal="center"/>
    </xf>
    <xf numFmtId="0" fontId="6" fillId="0" borderId="12" xfId="0" applyFont="1" applyBorder="1" applyAlignment="1">
      <alignment horizontal="center" vertical="center" wrapText="1"/>
    </xf>
    <xf numFmtId="0" fontId="10" fillId="24" borderId="10" xfId="0" applyFont="1" applyFill="1" applyBorder="1" applyAlignment="1">
      <alignment horizontal="center" vertical="center"/>
    </xf>
    <xf numFmtId="0" fontId="0" fillId="0" borderId="0" xfId="0" applyFont="1" applyAlignment="1">
      <alignment/>
    </xf>
    <xf numFmtId="0" fontId="6" fillId="0" borderId="10" xfId="0" applyFont="1" applyBorder="1" applyAlignment="1">
      <alignment horizontal="left" vertical="center" wrapText="1"/>
    </xf>
    <xf numFmtId="0" fontId="0" fillId="0" borderId="0" xfId="0" applyFont="1" applyAlignment="1">
      <alignment/>
    </xf>
    <xf numFmtId="0" fontId="31" fillId="24" borderId="12" xfId="0" applyNumberFormat="1" applyFont="1" applyFill="1" applyBorder="1" applyAlignment="1">
      <alignment vertical="center" wrapText="1"/>
    </xf>
    <xf numFmtId="0" fontId="6" fillId="0" borderId="10" xfId="0" applyFont="1" applyBorder="1" applyAlignment="1">
      <alignment horizontal="left" vertical="center" wrapText="1"/>
    </xf>
    <xf numFmtId="0" fontId="6" fillId="24" borderId="10" xfId="0" applyFont="1" applyFill="1" applyBorder="1" applyAlignment="1">
      <alignment horizontal="center" vertical="center"/>
    </xf>
    <xf numFmtId="0" fontId="6" fillId="24" borderId="10" xfId="0" applyFont="1" applyFill="1" applyBorder="1" applyAlignment="1">
      <alignment wrapText="1"/>
    </xf>
    <xf numFmtId="0" fontId="6" fillId="24" borderId="16" xfId="0" applyFont="1" applyFill="1" applyBorder="1" applyAlignment="1">
      <alignment horizontal="left" vertical="center" wrapText="1"/>
    </xf>
    <xf numFmtId="0" fontId="6" fillId="0" borderId="10" xfId="0" applyFont="1" applyBorder="1" applyAlignment="1">
      <alignment horizontal="center" vertical="center" wrapText="1"/>
    </xf>
    <xf numFmtId="0" fontId="6" fillId="0" borderId="10" xfId="0" applyFont="1" applyBorder="1" applyAlignment="1">
      <alignment vertical="center" wrapText="1"/>
    </xf>
    <xf numFmtId="0" fontId="6" fillId="0" borderId="11" xfId="0" applyFont="1" applyBorder="1" applyAlignment="1">
      <alignment horizontal="left" vertical="center" wrapText="1"/>
    </xf>
    <xf numFmtId="0" fontId="5" fillId="24" borderId="10" xfId="0" applyFont="1" applyFill="1" applyBorder="1" applyAlignment="1">
      <alignment horizontal="center" vertical="center" wrapText="1"/>
    </xf>
    <xf numFmtId="0" fontId="10" fillId="24" borderId="13" xfId="0" applyNumberFormat="1" applyFont="1" applyFill="1" applyBorder="1" applyAlignment="1">
      <alignment horizontal="center" vertical="center" wrapText="1"/>
    </xf>
    <xf numFmtId="0" fontId="10" fillId="24" borderId="17" xfId="0" applyNumberFormat="1" applyFont="1" applyFill="1" applyBorder="1" applyAlignment="1">
      <alignment horizontal="center" vertical="center" wrapText="1"/>
    </xf>
    <xf numFmtId="0" fontId="10" fillId="24" borderId="11" xfId="0" applyNumberFormat="1" applyFont="1" applyFill="1" applyBorder="1" applyAlignment="1">
      <alignment horizontal="center" vertical="center" wrapText="1"/>
    </xf>
    <xf numFmtId="0" fontId="10" fillId="24" borderId="15" xfId="0" applyNumberFormat="1" applyFont="1" applyFill="1" applyBorder="1" applyAlignment="1">
      <alignment horizontal="center" vertical="center" wrapText="1"/>
    </xf>
    <xf numFmtId="0" fontId="10" fillId="24" borderId="12" xfId="0" applyNumberFormat="1" applyFont="1" applyFill="1" applyBorder="1" applyAlignment="1">
      <alignment horizontal="center" vertical="center" wrapText="1"/>
    </xf>
    <xf numFmtId="0" fontId="10" fillId="24" borderId="14" xfId="0" applyNumberFormat="1" applyFont="1" applyFill="1" applyBorder="1" applyAlignment="1">
      <alignment horizontal="center" vertical="center" wrapText="1"/>
    </xf>
    <xf numFmtId="0" fontId="6" fillId="0" borderId="10" xfId="0" applyFont="1" applyBorder="1" applyAlignment="1">
      <alignment horizontal="left" vertical="center" wrapText="1"/>
    </xf>
    <xf numFmtId="0" fontId="4" fillId="0" borderId="10" xfId="0" applyFont="1" applyBorder="1" applyAlignment="1">
      <alignment horizontal="left" vertical="center" wrapText="1"/>
    </xf>
    <xf numFmtId="0" fontId="6" fillId="0" borderId="13" xfId="0" applyFont="1" applyBorder="1" applyAlignment="1">
      <alignment horizontal="left" vertical="center" wrapText="1"/>
    </xf>
    <xf numFmtId="0" fontId="6" fillId="0" borderId="11" xfId="0" applyFont="1" applyBorder="1" applyAlignment="1">
      <alignment horizontal="left" vertical="center" wrapText="1"/>
    </xf>
    <xf numFmtId="0" fontId="6" fillId="0" borderId="13" xfId="0" applyFont="1" applyBorder="1" applyAlignment="1">
      <alignment horizontal="left" vertical="center" wrapText="1"/>
    </xf>
    <xf numFmtId="0" fontId="6" fillId="0" borderId="11" xfId="0" applyFont="1" applyBorder="1" applyAlignment="1">
      <alignment horizontal="left" vertical="center" wrapText="1"/>
    </xf>
    <xf numFmtId="0" fontId="4" fillId="24" borderId="13" xfId="0" applyFont="1" applyFill="1" applyBorder="1" applyAlignment="1">
      <alignment horizontal="left" vertical="center" wrapText="1"/>
    </xf>
    <xf numFmtId="0" fontId="4" fillId="24" borderId="11" xfId="0" applyFont="1" applyFill="1" applyBorder="1" applyAlignment="1">
      <alignment horizontal="left" vertical="center" wrapText="1"/>
    </xf>
    <xf numFmtId="0" fontId="6" fillId="24" borderId="13" xfId="0" applyFont="1" applyFill="1" applyBorder="1" applyAlignment="1">
      <alignment horizontal="left" vertical="center" wrapText="1"/>
    </xf>
    <xf numFmtId="0" fontId="6" fillId="24" borderId="11" xfId="0" applyFont="1" applyFill="1" applyBorder="1" applyAlignment="1">
      <alignment horizontal="left" vertical="center" wrapText="1"/>
    </xf>
    <xf numFmtId="0" fontId="10" fillId="24" borderId="10" xfId="0" applyNumberFormat="1" applyFont="1" applyFill="1" applyBorder="1" applyAlignment="1">
      <alignment horizontal="center" vertical="center" wrapText="1"/>
    </xf>
    <xf numFmtId="0" fontId="5" fillId="24" borderId="10" xfId="0" applyNumberFormat="1" applyFont="1" applyFill="1" applyBorder="1" applyAlignment="1">
      <alignment horizontal="center" vertical="center" wrapText="1"/>
    </xf>
    <xf numFmtId="0" fontId="6" fillId="24" borderId="10" xfId="0" applyNumberFormat="1" applyFont="1" applyFill="1" applyBorder="1" applyAlignment="1">
      <alignment horizontal="center" vertical="center" wrapText="1"/>
    </xf>
    <xf numFmtId="0" fontId="11" fillId="24" borderId="18" xfId="0" applyNumberFormat="1" applyFont="1" applyFill="1" applyBorder="1" applyAlignment="1">
      <alignment horizontal="center" vertical="center" wrapText="1"/>
    </xf>
    <xf numFmtId="0" fontId="6" fillId="0" borderId="19"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21" xfId="0" applyFont="1" applyBorder="1" applyAlignment="1">
      <alignment horizontal="center" vertical="center" wrapText="1"/>
    </xf>
    <xf numFmtId="0" fontId="10" fillId="24" borderId="13" xfId="0" applyNumberFormat="1" applyFont="1" applyFill="1" applyBorder="1" applyAlignment="1">
      <alignment horizontal="center" vertical="center" wrapText="1"/>
    </xf>
    <xf numFmtId="0" fontId="10" fillId="24" borderId="11" xfId="0" applyNumberFormat="1" applyFont="1" applyFill="1" applyBorder="1" applyAlignment="1">
      <alignment horizontal="center" vertical="center" wrapText="1"/>
    </xf>
    <xf numFmtId="0" fontId="6" fillId="24" borderId="13" xfId="0" applyFont="1" applyFill="1" applyBorder="1" applyAlignment="1">
      <alignment horizontal="left" vertical="center" wrapText="1"/>
    </xf>
    <xf numFmtId="0" fontId="6" fillId="24" borderId="13" xfId="0" applyNumberFormat="1" applyFont="1" applyFill="1" applyBorder="1" applyAlignment="1">
      <alignment horizontal="left" vertical="center" wrapText="1"/>
    </xf>
    <xf numFmtId="0" fontId="4" fillId="24" borderId="11" xfId="0" applyNumberFormat="1" applyFont="1" applyFill="1" applyBorder="1" applyAlignment="1">
      <alignment horizontal="left" vertical="center" wrapText="1"/>
    </xf>
    <xf numFmtId="0" fontId="6" fillId="24" borderId="15" xfId="0" applyNumberFormat="1" applyFont="1" applyFill="1" applyBorder="1" applyAlignment="1">
      <alignment horizontal="center" vertical="center" wrapText="1"/>
    </xf>
    <xf numFmtId="0" fontId="6" fillId="0" borderId="12" xfId="0" applyFont="1" applyBorder="1" applyAlignment="1">
      <alignment horizontal="center" vertical="center" wrapText="1"/>
    </xf>
    <xf numFmtId="0" fontId="6" fillId="0" borderId="14" xfId="0" applyFont="1" applyBorder="1" applyAlignment="1">
      <alignment horizontal="center" vertical="center" wrapText="1"/>
    </xf>
    <xf numFmtId="0" fontId="10" fillId="24" borderId="13" xfId="0" applyNumberFormat="1" applyFont="1" applyFill="1" applyBorder="1" applyAlignment="1">
      <alignment horizontal="center" vertical="center" wrapText="1"/>
    </xf>
    <xf numFmtId="0" fontId="5" fillId="24" borderId="11" xfId="0" applyNumberFormat="1" applyFont="1" applyFill="1" applyBorder="1" applyAlignment="1">
      <alignment horizontal="center" vertical="center" wrapText="1"/>
    </xf>
    <xf numFmtId="0" fontId="6" fillId="0" borderId="15"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4" xfId="0" applyFont="1" applyBorder="1" applyAlignment="1">
      <alignment horizontal="center" vertical="center" wrapText="1"/>
    </xf>
    <xf numFmtId="0" fontId="10" fillId="24" borderId="15" xfId="0" applyFont="1" applyFill="1" applyBorder="1" applyAlignment="1">
      <alignment horizontal="center" vertical="center" wrapText="1"/>
    </xf>
    <xf numFmtId="0" fontId="10" fillId="24" borderId="12" xfId="0" applyFont="1" applyFill="1" applyBorder="1" applyAlignment="1">
      <alignment horizontal="center" vertical="center" wrapText="1"/>
    </xf>
    <xf numFmtId="0" fontId="10" fillId="24" borderId="14" xfId="0" applyFont="1" applyFill="1" applyBorder="1" applyAlignment="1">
      <alignment horizontal="center" vertical="center" wrapText="1"/>
    </xf>
    <xf numFmtId="0" fontId="6" fillId="0" borderId="15" xfId="0" applyFont="1" applyBorder="1" applyAlignment="1">
      <alignment horizontal="center" vertical="center" wrapText="1"/>
    </xf>
    <xf numFmtId="0" fontId="10" fillId="0" borderId="15" xfId="0" applyFont="1" applyBorder="1" applyAlignment="1">
      <alignment horizontal="center" vertical="center"/>
    </xf>
    <xf numFmtId="0" fontId="10" fillId="0" borderId="12" xfId="0" applyFont="1" applyBorder="1" applyAlignment="1">
      <alignment horizontal="center" vertical="center"/>
    </xf>
    <xf numFmtId="0" fontId="10" fillId="0" borderId="14" xfId="0" applyFont="1" applyBorder="1" applyAlignment="1">
      <alignment horizontal="center" vertical="center"/>
    </xf>
    <xf numFmtId="0" fontId="6" fillId="0" borderId="12" xfId="0" applyFont="1" applyBorder="1" applyAlignment="1">
      <alignment horizontal="center" vertical="center" wrapText="1"/>
    </xf>
    <xf numFmtId="0" fontId="6" fillId="0" borderId="14" xfId="0" applyFont="1" applyBorder="1" applyAlignment="1">
      <alignment horizontal="center" vertical="center" wrapText="1"/>
    </xf>
    <xf numFmtId="0" fontId="4" fillId="24" borderId="13" xfId="42" applyFont="1" applyFill="1" applyBorder="1" applyAlignment="1">
      <alignment horizontal="left" vertical="center" wrapText="1"/>
    </xf>
    <xf numFmtId="0" fontId="4" fillId="24" borderId="11" xfId="42" applyFont="1" applyFill="1" applyBorder="1" applyAlignment="1">
      <alignment horizontal="left" vertical="center" wrapText="1"/>
    </xf>
    <xf numFmtId="0" fontId="10" fillId="0" borderId="12" xfId="0" applyFont="1" applyBorder="1" applyAlignment="1">
      <alignment horizontal="center" vertical="center" wrapText="1"/>
    </xf>
    <xf numFmtId="0" fontId="6" fillId="0" borderId="13" xfId="0" applyFont="1" applyBorder="1" applyAlignment="1">
      <alignment horizontal="left" vertical="center" wrapText="1"/>
    </xf>
    <xf numFmtId="0" fontId="6" fillId="0" borderId="11" xfId="0" applyFont="1" applyBorder="1" applyAlignment="1">
      <alignment horizontal="left" vertical="center" wrapText="1"/>
    </xf>
    <xf numFmtId="0" fontId="5" fillId="24" borderId="13" xfId="0" applyNumberFormat="1" applyFont="1" applyFill="1" applyBorder="1" applyAlignment="1">
      <alignment horizontal="center" vertical="center" wrapText="1"/>
    </xf>
    <xf numFmtId="0" fontId="10" fillId="24" borderId="13" xfId="42" applyNumberFormat="1" applyFont="1" applyFill="1" applyBorder="1" applyAlignment="1">
      <alignment horizontal="center" vertical="center" wrapText="1"/>
    </xf>
    <xf numFmtId="0" fontId="10" fillId="24" borderId="11" xfId="42" applyNumberFormat="1" applyFont="1" applyFill="1" applyBorder="1" applyAlignment="1">
      <alignment horizontal="center" vertical="center" wrapText="1"/>
    </xf>
    <xf numFmtId="0" fontId="6" fillId="24" borderId="13" xfId="0" applyFont="1" applyFill="1" applyBorder="1" applyAlignment="1">
      <alignment vertical="center" wrapText="1"/>
    </xf>
    <xf numFmtId="0" fontId="4" fillId="24" borderId="11" xfId="0" applyFont="1" applyFill="1" applyBorder="1" applyAlignment="1">
      <alignment vertical="center" wrapText="1"/>
    </xf>
    <xf numFmtId="0" fontId="6" fillId="0" borderId="13" xfId="0" applyFont="1" applyFill="1" applyBorder="1" applyAlignment="1">
      <alignment horizontal="left" vertical="center" wrapText="1"/>
    </xf>
    <xf numFmtId="0" fontId="6" fillId="0" borderId="11" xfId="0" applyFont="1" applyFill="1" applyBorder="1" applyAlignment="1">
      <alignment horizontal="left" vertical="center" wrapText="1"/>
    </xf>
    <xf numFmtId="0" fontId="10" fillId="24" borderId="10" xfId="42" applyNumberFormat="1" applyFont="1" applyFill="1" applyBorder="1" applyAlignment="1">
      <alignment horizontal="center" vertical="center" wrapText="1"/>
    </xf>
    <xf numFmtId="0" fontId="6" fillId="0" borderId="13" xfId="0" applyFont="1" applyFill="1" applyBorder="1" applyAlignment="1">
      <alignment horizontal="left" vertical="center" wrapText="1"/>
    </xf>
    <xf numFmtId="0" fontId="6" fillId="0" borderId="11" xfId="0" applyFont="1" applyFill="1" applyBorder="1" applyAlignment="1">
      <alignment horizontal="left" vertical="center" wrapText="1"/>
    </xf>
    <xf numFmtId="0" fontId="4" fillId="0" borderId="13" xfId="0" applyFont="1" applyBorder="1" applyAlignment="1">
      <alignment horizontal="left" vertical="center" wrapText="1"/>
    </xf>
    <xf numFmtId="0" fontId="4" fillId="0" borderId="11" xfId="0" applyFont="1" applyBorder="1" applyAlignment="1">
      <alignment horizontal="left" vertical="center" wrapText="1"/>
    </xf>
    <xf numFmtId="0" fontId="10" fillId="24" borderId="17" xfId="0" applyNumberFormat="1" applyFont="1" applyFill="1" applyBorder="1" applyAlignment="1">
      <alignment horizontal="center" vertical="center" wrapText="1"/>
    </xf>
    <xf numFmtId="0" fontId="10" fillId="24" borderId="11" xfId="0" applyNumberFormat="1" applyFont="1" applyFill="1" applyBorder="1" applyAlignment="1">
      <alignment horizontal="center" vertical="center" wrapText="1"/>
    </xf>
    <xf numFmtId="0" fontId="6" fillId="24" borderId="13" xfId="42" applyNumberFormat="1" applyFont="1" applyFill="1" applyBorder="1" applyAlignment="1">
      <alignment horizontal="left" vertical="center" wrapText="1"/>
    </xf>
    <xf numFmtId="0" fontId="6" fillId="24" borderId="11" xfId="42" applyNumberFormat="1" applyFont="1" applyFill="1" applyBorder="1" applyAlignment="1">
      <alignment horizontal="left" vertical="center" wrapText="1"/>
    </xf>
    <xf numFmtId="0" fontId="10" fillId="24" borderId="10" xfId="0" applyNumberFormat="1" applyFont="1" applyFill="1" applyBorder="1" applyAlignment="1">
      <alignment horizontal="center" vertical="center" wrapText="1"/>
    </xf>
    <xf numFmtId="0" fontId="10" fillId="24" borderId="22" xfId="0" applyNumberFormat="1" applyFont="1" applyFill="1" applyBorder="1" applyAlignment="1">
      <alignment horizontal="center" vertical="center" wrapText="1"/>
    </xf>
    <xf numFmtId="0" fontId="10" fillId="24" borderId="23" xfId="0" applyNumberFormat="1" applyFont="1" applyFill="1" applyBorder="1" applyAlignment="1">
      <alignment horizontal="center" vertical="center" wrapText="1"/>
    </xf>
    <xf numFmtId="0" fontId="10" fillId="24" borderId="16" xfId="0" applyNumberFormat="1" applyFont="1" applyFill="1" applyBorder="1" applyAlignment="1">
      <alignment horizontal="center" vertical="center" wrapText="1"/>
    </xf>
    <xf numFmtId="0" fontId="10" fillId="24" borderId="13" xfId="0" applyFont="1" applyFill="1" applyBorder="1" applyAlignment="1">
      <alignment horizontal="center" vertical="center" wrapText="1"/>
    </xf>
    <xf numFmtId="0" fontId="10" fillId="0" borderId="11" xfId="0" applyFont="1" applyBorder="1" applyAlignment="1">
      <alignment horizontal="center" vertical="center" wrapText="1"/>
    </xf>
    <xf numFmtId="0" fontId="6" fillId="0" borderId="10" xfId="0" applyFont="1" applyBorder="1" applyAlignment="1">
      <alignment horizontal="center" vertical="center" wrapText="1"/>
    </xf>
    <xf numFmtId="0" fontId="10" fillId="0" borderId="10" xfId="0" applyFont="1" applyBorder="1" applyAlignment="1">
      <alignment horizontal="center" vertical="center"/>
    </xf>
    <xf numFmtId="0" fontId="6" fillId="24" borderId="10" xfId="0" applyFont="1" applyFill="1" applyBorder="1" applyAlignment="1">
      <alignment horizontal="center" vertical="center" wrapText="1"/>
    </xf>
    <xf numFmtId="0" fontId="6" fillId="24" borderId="15" xfId="0" applyNumberFormat="1" applyFont="1" applyFill="1" applyBorder="1" applyAlignment="1">
      <alignment horizontal="center" vertical="center" wrapText="1"/>
    </xf>
    <xf numFmtId="0" fontId="6" fillId="24" borderId="12" xfId="0" applyNumberFormat="1" applyFont="1" applyFill="1" applyBorder="1" applyAlignment="1">
      <alignment horizontal="center" vertical="center" wrapText="1"/>
    </xf>
    <xf numFmtId="0" fontId="6" fillId="24" borderId="15" xfId="0" applyNumberFormat="1" applyFont="1" applyFill="1" applyBorder="1" applyAlignment="1">
      <alignment horizontal="center" vertical="center" wrapText="1"/>
    </xf>
    <xf numFmtId="0" fontId="6" fillId="24" borderId="12" xfId="0" applyNumberFormat="1" applyFont="1" applyFill="1" applyBorder="1" applyAlignment="1">
      <alignment horizontal="center" vertical="center" wrapText="1"/>
    </xf>
    <xf numFmtId="0" fontId="6" fillId="24" borderId="14" xfId="0" applyNumberFormat="1" applyFont="1" applyFill="1" applyBorder="1" applyAlignment="1">
      <alignment horizontal="center" vertical="center" wrapText="1"/>
    </xf>
    <xf numFmtId="0" fontId="6" fillId="0" borderId="10" xfId="0" applyFont="1" applyBorder="1" applyAlignment="1">
      <alignment horizontal="center" vertical="center"/>
    </xf>
    <xf numFmtId="0" fontId="4" fillId="24" borderId="15" xfId="0" applyNumberFormat="1" applyFont="1" applyFill="1" applyBorder="1" applyAlignment="1">
      <alignment horizontal="center" vertical="center" wrapText="1"/>
    </xf>
    <xf numFmtId="0" fontId="4" fillId="24" borderId="12" xfId="0" applyNumberFormat="1" applyFont="1" applyFill="1" applyBorder="1" applyAlignment="1">
      <alignment horizontal="center" vertical="center" wrapText="1"/>
    </xf>
    <xf numFmtId="0" fontId="6" fillId="24" borderId="15" xfId="0" applyFont="1" applyFill="1" applyBorder="1" applyAlignment="1">
      <alignment horizontal="center" vertical="center" wrapText="1"/>
    </xf>
    <xf numFmtId="0" fontId="6" fillId="24" borderId="12" xfId="0" applyFont="1" applyFill="1" applyBorder="1" applyAlignment="1">
      <alignment horizontal="center" vertical="center" wrapText="1"/>
    </xf>
    <xf numFmtId="0" fontId="6" fillId="24" borderId="14" xfId="0" applyFont="1" applyFill="1" applyBorder="1" applyAlignment="1">
      <alignment horizontal="center" vertical="center" wrapText="1"/>
    </xf>
    <xf numFmtId="0" fontId="10" fillId="0" borderId="14" xfId="0" applyFont="1" applyBorder="1" applyAlignment="1">
      <alignment horizontal="center" vertical="center" wrapText="1"/>
    </xf>
    <xf numFmtId="0" fontId="10" fillId="24" borderId="10" xfId="0" applyFont="1" applyFill="1" applyBorder="1" applyAlignment="1">
      <alignment horizontal="center" vertical="center" wrapText="1"/>
    </xf>
    <xf numFmtId="0" fontId="10" fillId="0" borderId="10" xfId="0" applyFont="1" applyBorder="1" applyAlignment="1">
      <alignment vertical="center" wrapText="1"/>
    </xf>
    <xf numFmtId="0" fontId="10" fillId="0" borderId="15" xfId="0" applyFont="1" applyBorder="1" applyAlignment="1">
      <alignment horizontal="center" vertical="center" wrapText="1"/>
    </xf>
    <xf numFmtId="0" fontId="10" fillId="0" borderId="13" xfId="0" applyFont="1" applyBorder="1" applyAlignment="1">
      <alignment horizontal="center" vertical="center" wrapText="1"/>
    </xf>
    <xf numFmtId="0" fontId="10" fillId="0" borderId="11" xfId="0" applyFont="1" applyBorder="1" applyAlignment="1">
      <alignment vertical="center" wrapText="1"/>
    </xf>
    <xf numFmtId="0" fontId="6" fillId="0" borderId="12" xfId="0" applyFont="1" applyBorder="1" applyAlignment="1">
      <alignment horizontal="center" vertical="center"/>
    </xf>
    <xf numFmtId="0" fontId="6" fillId="0" borderId="14" xfId="0" applyFont="1" applyBorder="1" applyAlignment="1">
      <alignment horizontal="center" vertical="center"/>
    </xf>
  </cellXfs>
  <cellStyles count="54">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2 3" xfId="40"/>
    <cellStyle name="常规 2 4" xfId="41"/>
    <cellStyle name="常规 3" xfId="42"/>
    <cellStyle name="常规 5" xfId="43"/>
    <cellStyle name="常规 6" xfId="44"/>
    <cellStyle name="常规 8" xfId="45"/>
    <cellStyle name="常规 9" xfId="46"/>
    <cellStyle name="好" xfId="47"/>
    <cellStyle name="汇总" xfId="48"/>
    <cellStyle name="Currency" xfId="49"/>
    <cellStyle name="Currency [0]" xfId="50"/>
    <cellStyle name="计算" xfId="51"/>
    <cellStyle name="检查单元格" xfId="52"/>
    <cellStyle name="解释性文本" xfId="53"/>
    <cellStyle name="警告文本" xfId="54"/>
    <cellStyle name="链接单元格" xfId="55"/>
    <cellStyle name="Comma" xfId="56"/>
    <cellStyle name="Comma [0]" xfId="57"/>
    <cellStyle name="强调文字颜色 1" xfId="58"/>
    <cellStyle name="强调文字颜色 2" xfId="59"/>
    <cellStyle name="强调文字颜色 3" xfId="60"/>
    <cellStyle name="强调文字颜色 4" xfId="61"/>
    <cellStyle name="强调文字颜色 5" xfId="62"/>
    <cellStyle name="强调文字颜色 6" xfId="63"/>
    <cellStyle name="适中" xfId="64"/>
    <cellStyle name="输出" xfId="65"/>
    <cellStyle name="输入" xfId="66"/>
    <cellStyle name="注释"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159"/>
  <sheetViews>
    <sheetView tabSelected="1" zoomScale="85" zoomScaleNormal="85" zoomScaleSheetLayoutView="85" zoomScalePageLayoutView="0" workbookViewId="0" topLeftCell="A1">
      <selection activeCell="F8" sqref="F8"/>
    </sheetView>
  </sheetViews>
  <sheetFormatPr defaultColWidth="9.00390625" defaultRowHeight="14.25"/>
  <cols>
    <col min="1" max="1" width="9.00390625" style="55" customWidth="1"/>
    <col min="2" max="2" width="9.00390625" style="11" customWidth="1"/>
    <col min="3" max="3" width="17.75390625" style="0" customWidth="1"/>
    <col min="4" max="4" width="6.75390625" style="25" customWidth="1"/>
    <col min="5" max="5" width="33.25390625" style="3" customWidth="1"/>
    <col min="6" max="6" width="9.875" style="29" customWidth="1"/>
    <col min="7" max="7" width="10.75390625" style="0" customWidth="1"/>
    <col min="8" max="8" width="11.625" style="25" bestFit="1" customWidth="1"/>
    <col min="9" max="9" width="8.375" style="0" customWidth="1"/>
    <col min="10" max="10" width="15.75390625" style="11" customWidth="1"/>
  </cols>
  <sheetData>
    <row r="1" spans="1:10" ht="20.25">
      <c r="A1" s="66" t="s">
        <v>4</v>
      </c>
      <c r="B1" s="21"/>
      <c r="C1" s="21"/>
      <c r="D1" s="21"/>
      <c r="E1" s="43"/>
      <c r="F1" s="21"/>
      <c r="G1" s="21"/>
      <c r="H1" s="21"/>
      <c r="I1" s="21"/>
      <c r="J1" s="21"/>
    </row>
    <row r="2" spans="1:10" ht="23.25" customHeight="1">
      <c r="A2" s="105" t="s">
        <v>497</v>
      </c>
      <c r="B2" s="105"/>
      <c r="C2" s="105"/>
      <c r="D2" s="105"/>
      <c r="E2" s="105"/>
      <c r="F2" s="105"/>
      <c r="G2" s="105"/>
      <c r="H2" s="105"/>
      <c r="I2" s="105"/>
      <c r="J2" s="105"/>
    </row>
    <row r="3" spans="1:10" s="4" customFormat="1" ht="27.75">
      <c r="A3" s="102" t="s">
        <v>43</v>
      </c>
      <c r="B3" s="103"/>
      <c r="C3" s="103"/>
      <c r="D3" s="2" t="s">
        <v>583</v>
      </c>
      <c r="E3" s="1" t="s">
        <v>44</v>
      </c>
      <c r="F3" s="5" t="s">
        <v>420</v>
      </c>
      <c r="G3" s="22" t="s">
        <v>0</v>
      </c>
      <c r="H3" s="22" t="s">
        <v>1</v>
      </c>
      <c r="I3" s="22" t="s">
        <v>2</v>
      </c>
      <c r="J3" s="22" t="s">
        <v>3</v>
      </c>
    </row>
    <row r="4" spans="1:10" ht="32.25" customHeight="1">
      <c r="A4" s="86" t="s">
        <v>114</v>
      </c>
      <c r="B4" s="87"/>
      <c r="C4" s="88"/>
      <c r="D4" s="5">
        <f>D5+D36</f>
        <v>5750</v>
      </c>
      <c r="E4" s="6"/>
      <c r="F4" s="7"/>
      <c r="G4" s="7"/>
      <c r="H4" s="7"/>
      <c r="I4" s="49"/>
      <c r="J4" s="71"/>
    </row>
    <row r="5" spans="1:10" ht="32.25" customHeight="1">
      <c r="A5" s="102" t="s">
        <v>115</v>
      </c>
      <c r="B5" s="103"/>
      <c r="C5" s="103"/>
      <c r="D5" s="5">
        <f>D6+D14+D27+D29+D31</f>
        <v>1590</v>
      </c>
      <c r="E5" s="6"/>
      <c r="F5" s="7"/>
      <c r="G5" s="45"/>
      <c r="H5" s="7"/>
      <c r="I5" s="7"/>
      <c r="J5" s="7"/>
    </row>
    <row r="6" spans="1:10" ht="32.25" customHeight="1">
      <c r="A6" s="89" t="s">
        <v>116</v>
      </c>
      <c r="B6" s="117" t="s">
        <v>117</v>
      </c>
      <c r="C6" s="118"/>
      <c r="D6" s="5">
        <f>D7+D8+D9+D10+D11+D12+D13</f>
        <v>350</v>
      </c>
      <c r="E6" s="6"/>
      <c r="F6" s="7"/>
      <c r="G6" s="45"/>
      <c r="H6" s="7"/>
      <c r="I6" s="7"/>
      <c r="J6" s="7"/>
    </row>
    <row r="7" spans="1:10" ht="32.25" customHeight="1">
      <c r="A7" s="90"/>
      <c r="B7" s="141" t="s">
        <v>118</v>
      </c>
      <c r="C7" s="142"/>
      <c r="D7" s="24">
        <v>50</v>
      </c>
      <c r="E7" s="35" t="s">
        <v>423</v>
      </c>
      <c r="F7" s="7" t="s">
        <v>119</v>
      </c>
      <c r="G7" s="45" t="s">
        <v>208</v>
      </c>
      <c r="H7" s="31" t="s">
        <v>302</v>
      </c>
      <c r="I7" s="7">
        <v>2060402</v>
      </c>
      <c r="J7" s="7">
        <v>30499</v>
      </c>
    </row>
    <row r="8" spans="1:10" ht="32.25" customHeight="1">
      <c r="A8" s="129"/>
      <c r="B8" s="146" t="s">
        <v>83</v>
      </c>
      <c r="C8" s="147"/>
      <c r="D8" s="5">
        <v>50</v>
      </c>
      <c r="E8" s="46" t="s">
        <v>389</v>
      </c>
      <c r="F8" s="7" t="s">
        <v>31</v>
      </c>
      <c r="G8" s="45" t="s">
        <v>209</v>
      </c>
      <c r="H8" s="61" t="s">
        <v>347</v>
      </c>
      <c r="I8" s="7">
        <v>2060503</v>
      </c>
      <c r="J8" s="7">
        <v>30499</v>
      </c>
    </row>
    <row r="9" spans="1:10" ht="32.25" customHeight="1">
      <c r="A9" s="129"/>
      <c r="B9" s="94" t="s">
        <v>84</v>
      </c>
      <c r="C9" s="95"/>
      <c r="D9" s="5">
        <v>50</v>
      </c>
      <c r="E9" s="46" t="s">
        <v>390</v>
      </c>
      <c r="F9" s="7" t="s">
        <v>31</v>
      </c>
      <c r="G9" s="45" t="s">
        <v>210</v>
      </c>
      <c r="H9" s="61" t="s">
        <v>348</v>
      </c>
      <c r="I9" s="7">
        <v>2060503</v>
      </c>
      <c r="J9" s="7">
        <v>30499</v>
      </c>
    </row>
    <row r="10" spans="1:10" s="34" customFormat="1" ht="43.5">
      <c r="A10" s="129"/>
      <c r="B10" s="131" t="s">
        <v>85</v>
      </c>
      <c r="C10" s="132">
        <v>50</v>
      </c>
      <c r="D10" s="5">
        <v>50</v>
      </c>
      <c r="E10" s="84" t="s">
        <v>570</v>
      </c>
      <c r="F10" s="7" t="s">
        <v>558</v>
      </c>
      <c r="G10" s="79" t="s">
        <v>571</v>
      </c>
      <c r="H10" s="61" t="s">
        <v>349</v>
      </c>
      <c r="I10" s="7">
        <v>2060503</v>
      </c>
      <c r="J10" s="7" t="s">
        <v>572</v>
      </c>
    </row>
    <row r="11" spans="1:10" s="34" customFormat="1" ht="60" customHeight="1">
      <c r="A11" s="129"/>
      <c r="B11" s="134" t="s">
        <v>86</v>
      </c>
      <c r="C11" s="135">
        <v>50</v>
      </c>
      <c r="D11" s="5">
        <v>50</v>
      </c>
      <c r="E11" s="84" t="s">
        <v>573</v>
      </c>
      <c r="F11" s="7" t="s">
        <v>521</v>
      </c>
      <c r="G11" s="79" t="s">
        <v>574</v>
      </c>
      <c r="H11" s="61" t="s">
        <v>350</v>
      </c>
      <c r="I11" s="7">
        <v>2060503</v>
      </c>
      <c r="J11" s="7" t="s">
        <v>580</v>
      </c>
    </row>
    <row r="12" spans="1:10" s="34" customFormat="1" ht="43.5">
      <c r="A12" s="129"/>
      <c r="B12" s="92" t="s">
        <v>575</v>
      </c>
      <c r="C12" s="93"/>
      <c r="D12" s="85">
        <v>50</v>
      </c>
      <c r="E12" s="78" t="s">
        <v>576</v>
      </c>
      <c r="F12" s="7" t="s">
        <v>521</v>
      </c>
      <c r="G12" s="79" t="s">
        <v>578</v>
      </c>
      <c r="H12" s="61" t="s">
        <v>351</v>
      </c>
      <c r="I12" s="7">
        <v>2060503</v>
      </c>
      <c r="J12" s="7" t="s">
        <v>580</v>
      </c>
    </row>
    <row r="13" spans="1:10" s="34" customFormat="1" ht="43.5">
      <c r="A13" s="130"/>
      <c r="B13" s="92" t="s">
        <v>87</v>
      </c>
      <c r="C13" s="92"/>
      <c r="D13" s="5">
        <v>50</v>
      </c>
      <c r="E13" s="78" t="s">
        <v>577</v>
      </c>
      <c r="F13" s="7" t="s">
        <v>521</v>
      </c>
      <c r="G13" s="79" t="s">
        <v>579</v>
      </c>
      <c r="H13" s="61" t="s">
        <v>352</v>
      </c>
      <c r="I13" s="7">
        <v>2060503</v>
      </c>
      <c r="J13" s="7" t="s">
        <v>580</v>
      </c>
    </row>
    <row r="14" spans="1:10" ht="32.25" customHeight="1">
      <c r="A14" s="89" t="s">
        <v>120</v>
      </c>
      <c r="B14" s="86" t="s">
        <v>121</v>
      </c>
      <c r="C14" s="88"/>
      <c r="D14" s="5">
        <v>900</v>
      </c>
      <c r="E14" s="36"/>
      <c r="F14" s="7"/>
      <c r="G14" s="45"/>
      <c r="H14" s="7"/>
      <c r="I14" s="7"/>
      <c r="J14" s="7"/>
    </row>
    <row r="15" spans="1:10" s="76" customFormat="1" ht="73.5" customHeight="1">
      <c r="A15" s="90"/>
      <c r="B15" s="111" t="s">
        <v>515</v>
      </c>
      <c r="C15" s="99"/>
      <c r="D15" s="5">
        <v>180</v>
      </c>
      <c r="E15" s="75" t="s">
        <v>513</v>
      </c>
      <c r="F15" s="7" t="s">
        <v>31</v>
      </c>
      <c r="G15" s="45" t="s">
        <v>212</v>
      </c>
      <c r="H15" s="62" t="s">
        <v>353</v>
      </c>
      <c r="I15" s="7">
        <v>2060503</v>
      </c>
      <c r="J15" s="7" t="s">
        <v>516</v>
      </c>
    </row>
    <row r="16" spans="1:10" ht="32.25" customHeight="1">
      <c r="A16" s="90"/>
      <c r="B16" s="100" t="s">
        <v>17</v>
      </c>
      <c r="C16" s="101"/>
      <c r="D16" s="5">
        <v>50</v>
      </c>
      <c r="E16" s="18" t="s">
        <v>424</v>
      </c>
      <c r="F16" s="7" t="s">
        <v>31</v>
      </c>
      <c r="G16" s="45" t="s">
        <v>223</v>
      </c>
      <c r="H16" s="7" t="s">
        <v>304</v>
      </c>
      <c r="I16" s="7">
        <v>2060599</v>
      </c>
      <c r="J16" s="7">
        <v>30299</v>
      </c>
    </row>
    <row r="17" spans="1:10" ht="57.75" customHeight="1">
      <c r="A17" s="90"/>
      <c r="B17" s="98" t="s">
        <v>88</v>
      </c>
      <c r="C17" s="99"/>
      <c r="D17" s="5">
        <v>100</v>
      </c>
      <c r="E17" s="18" t="s">
        <v>422</v>
      </c>
      <c r="F17" s="7" t="s">
        <v>31</v>
      </c>
      <c r="G17" s="45" t="s">
        <v>213</v>
      </c>
      <c r="H17" s="7" t="s">
        <v>354</v>
      </c>
      <c r="I17" s="7">
        <v>2060503</v>
      </c>
      <c r="J17" s="7">
        <v>31099</v>
      </c>
    </row>
    <row r="18" spans="1:10" ht="32.25" customHeight="1">
      <c r="A18" s="90"/>
      <c r="B18" s="94" t="s">
        <v>88</v>
      </c>
      <c r="C18" s="95"/>
      <c r="D18" s="5">
        <v>50</v>
      </c>
      <c r="E18" s="18" t="s">
        <v>398</v>
      </c>
      <c r="F18" s="7" t="s">
        <v>31</v>
      </c>
      <c r="G18" s="45" t="s">
        <v>222</v>
      </c>
      <c r="H18" s="61" t="s">
        <v>364</v>
      </c>
      <c r="I18" s="7">
        <v>2060503</v>
      </c>
      <c r="J18" s="7">
        <v>30299</v>
      </c>
    </row>
    <row r="19" spans="1:10" s="76" customFormat="1" ht="32.25" customHeight="1">
      <c r="A19" s="90"/>
      <c r="B19" s="96" t="s">
        <v>89</v>
      </c>
      <c r="C19" s="97"/>
      <c r="D19" s="5">
        <v>110</v>
      </c>
      <c r="E19" s="75" t="s">
        <v>425</v>
      </c>
      <c r="F19" s="7" t="s">
        <v>31</v>
      </c>
      <c r="G19" s="45" t="s">
        <v>216</v>
      </c>
      <c r="H19" s="62" t="s">
        <v>357</v>
      </c>
      <c r="I19" s="7">
        <v>2060503</v>
      </c>
      <c r="J19" s="7">
        <v>31099</v>
      </c>
    </row>
    <row r="20" spans="1:10" s="76" customFormat="1" ht="43.5">
      <c r="A20" s="90"/>
      <c r="B20" s="111" t="s">
        <v>520</v>
      </c>
      <c r="C20" s="99"/>
      <c r="D20" s="5">
        <v>110</v>
      </c>
      <c r="E20" s="75" t="s">
        <v>394</v>
      </c>
      <c r="F20" s="7" t="s">
        <v>31</v>
      </c>
      <c r="G20" s="45" t="s">
        <v>219</v>
      </c>
      <c r="H20" s="62" t="s">
        <v>361</v>
      </c>
      <c r="I20" s="7">
        <v>2060503</v>
      </c>
      <c r="J20" s="7" t="s">
        <v>517</v>
      </c>
    </row>
    <row r="21" spans="1:10" s="76" customFormat="1" ht="32.25" customHeight="1">
      <c r="A21" s="90"/>
      <c r="B21" s="112" t="s">
        <v>417</v>
      </c>
      <c r="C21" s="113"/>
      <c r="D21" s="5">
        <v>110</v>
      </c>
      <c r="E21" s="75" t="s">
        <v>395</v>
      </c>
      <c r="F21" s="7" t="s">
        <v>421</v>
      </c>
      <c r="G21" s="45" t="s">
        <v>220</v>
      </c>
      <c r="H21" s="62" t="s">
        <v>362</v>
      </c>
      <c r="I21" s="7">
        <v>2060503</v>
      </c>
      <c r="J21" s="7">
        <v>31099</v>
      </c>
    </row>
    <row r="22" spans="1:10" ht="32.25" customHeight="1">
      <c r="A22" s="90"/>
      <c r="B22" s="104" t="s">
        <v>499</v>
      </c>
      <c r="C22" s="70" t="s">
        <v>500</v>
      </c>
      <c r="D22" s="14">
        <v>190</v>
      </c>
      <c r="E22" s="18"/>
      <c r="F22" s="7"/>
      <c r="G22" s="45"/>
      <c r="H22" s="62"/>
      <c r="I22" s="7"/>
      <c r="J22" s="7"/>
    </row>
    <row r="23" spans="1:10" ht="32.25" customHeight="1">
      <c r="A23" s="90"/>
      <c r="B23" s="104"/>
      <c r="C23" s="15" t="s">
        <v>419</v>
      </c>
      <c r="D23" s="14">
        <v>50</v>
      </c>
      <c r="E23" s="18" t="s">
        <v>393</v>
      </c>
      <c r="F23" s="7" t="s">
        <v>31</v>
      </c>
      <c r="G23" s="45" t="s">
        <v>218</v>
      </c>
      <c r="H23" s="61" t="s">
        <v>360</v>
      </c>
      <c r="I23" s="7">
        <v>2060503</v>
      </c>
      <c r="J23" s="7">
        <v>30499</v>
      </c>
    </row>
    <row r="24" spans="1:10" ht="32.25" customHeight="1">
      <c r="A24" s="90"/>
      <c r="B24" s="104"/>
      <c r="C24" s="68" t="s">
        <v>122</v>
      </c>
      <c r="D24" s="24">
        <v>40</v>
      </c>
      <c r="E24" s="18" t="s">
        <v>391</v>
      </c>
      <c r="F24" s="7" t="s">
        <v>119</v>
      </c>
      <c r="G24" s="45" t="s">
        <v>211</v>
      </c>
      <c r="H24" s="31" t="s">
        <v>303</v>
      </c>
      <c r="I24" s="7">
        <v>2060402</v>
      </c>
      <c r="J24" s="7">
        <v>30499</v>
      </c>
    </row>
    <row r="25" spans="1:10" ht="32.25" customHeight="1">
      <c r="A25" s="90"/>
      <c r="B25" s="104"/>
      <c r="C25" s="69" t="s">
        <v>396</v>
      </c>
      <c r="D25" s="5">
        <v>50</v>
      </c>
      <c r="E25" s="18" t="s">
        <v>397</v>
      </c>
      <c r="F25" s="7" t="s">
        <v>31</v>
      </c>
      <c r="G25" s="45" t="s">
        <v>221</v>
      </c>
      <c r="H25" s="7" t="s">
        <v>363</v>
      </c>
      <c r="I25" s="7">
        <v>2060599</v>
      </c>
      <c r="J25" s="7">
        <v>30499</v>
      </c>
    </row>
    <row r="26" spans="1:10" ht="32.25" customHeight="1">
      <c r="A26" s="91"/>
      <c r="B26" s="104"/>
      <c r="C26" s="67" t="s">
        <v>418</v>
      </c>
      <c r="D26" s="5">
        <v>50</v>
      </c>
      <c r="E26" s="18" t="s">
        <v>426</v>
      </c>
      <c r="F26" s="7" t="s">
        <v>31</v>
      </c>
      <c r="G26" s="45" t="s">
        <v>217</v>
      </c>
      <c r="H26" s="61" t="s">
        <v>358</v>
      </c>
      <c r="I26" s="7">
        <v>2060503</v>
      </c>
      <c r="J26" s="7">
        <v>30499</v>
      </c>
    </row>
    <row r="27" spans="1:10" ht="32.25" customHeight="1">
      <c r="A27" s="89" t="s">
        <v>123</v>
      </c>
      <c r="B27" s="143" t="s">
        <v>124</v>
      </c>
      <c r="C27" s="143"/>
      <c r="D27" s="5">
        <v>40</v>
      </c>
      <c r="E27" s="36"/>
      <c r="F27" s="7"/>
      <c r="G27" s="45"/>
      <c r="H27" s="7"/>
      <c r="I27" s="7"/>
      <c r="J27" s="7"/>
    </row>
    <row r="28" spans="1:10" ht="32.25" customHeight="1">
      <c r="A28" s="91"/>
      <c r="B28" s="144" t="s">
        <v>125</v>
      </c>
      <c r="C28" s="145"/>
      <c r="D28" s="24">
        <v>40</v>
      </c>
      <c r="E28" s="17" t="s">
        <v>399</v>
      </c>
      <c r="F28" s="7" t="s">
        <v>119</v>
      </c>
      <c r="G28" s="45" t="s">
        <v>224</v>
      </c>
      <c r="H28" s="31" t="s">
        <v>305</v>
      </c>
      <c r="I28" s="7">
        <v>2060402</v>
      </c>
      <c r="J28" s="7">
        <v>30499</v>
      </c>
    </row>
    <row r="29" spans="1:10" ht="32.25" customHeight="1">
      <c r="A29" s="89" t="s">
        <v>47</v>
      </c>
      <c r="B29" s="117" t="s">
        <v>48</v>
      </c>
      <c r="C29" s="118"/>
      <c r="D29" s="5">
        <v>50</v>
      </c>
      <c r="E29" s="6"/>
      <c r="F29" s="7"/>
      <c r="G29" s="45"/>
      <c r="H29" s="7"/>
      <c r="I29" s="7"/>
      <c r="J29" s="7"/>
    </row>
    <row r="30" spans="1:10" ht="32.25" customHeight="1">
      <c r="A30" s="91"/>
      <c r="B30" s="139" t="s">
        <v>582</v>
      </c>
      <c r="C30" s="140"/>
      <c r="D30" s="5">
        <v>50</v>
      </c>
      <c r="E30" s="18" t="s">
        <v>427</v>
      </c>
      <c r="F30" s="7" t="s">
        <v>46</v>
      </c>
      <c r="G30" s="45" t="s">
        <v>225</v>
      </c>
      <c r="H30" s="32" t="s">
        <v>49</v>
      </c>
      <c r="I30" s="7">
        <v>2060402</v>
      </c>
      <c r="J30" s="7">
        <v>30499</v>
      </c>
    </row>
    <row r="31" spans="1:10" ht="32.25" customHeight="1">
      <c r="A31" s="89" t="s">
        <v>415</v>
      </c>
      <c r="B31" s="137" t="s">
        <v>45</v>
      </c>
      <c r="C31" s="138"/>
      <c r="D31" s="5">
        <v>250</v>
      </c>
      <c r="E31" s="6"/>
      <c r="F31" s="7"/>
      <c r="G31" s="45"/>
      <c r="H31" s="7"/>
      <c r="I31" s="7"/>
      <c r="J31" s="7"/>
    </row>
    <row r="32" spans="1:10" s="76" customFormat="1" ht="43.5">
      <c r="A32" s="90"/>
      <c r="B32" s="111" t="s">
        <v>498</v>
      </c>
      <c r="C32" s="99"/>
      <c r="D32" s="5">
        <v>110</v>
      </c>
      <c r="E32" s="75" t="s">
        <v>392</v>
      </c>
      <c r="F32" s="7" t="s">
        <v>31</v>
      </c>
      <c r="G32" s="45" t="s">
        <v>214</v>
      </c>
      <c r="H32" s="62" t="s">
        <v>355</v>
      </c>
      <c r="I32" s="7">
        <v>2060503</v>
      </c>
      <c r="J32" s="7" t="s">
        <v>518</v>
      </c>
    </row>
    <row r="33" spans="1:10" s="76" customFormat="1" ht="32.25" customHeight="1">
      <c r="A33" s="90"/>
      <c r="B33" s="96" t="s">
        <v>416</v>
      </c>
      <c r="C33" s="97"/>
      <c r="D33" s="5">
        <v>40</v>
      </c>
      <c r="E33" s="75" t="s">
        <v>428</v>
      </c>
      <c r="F33" s="7" t="s">
        <v>31</v>
      </c>
      <c r="G33" s="45" t="s">
        <v>215</v>
      </c>
      <c r="H33" s="62" t="s">
        <v>356</v>
      </c>
      <c r="I33" s="7">
        <v>2060503</v>
      </c>
      <c r="J33" s="7">
        <v>31099</v>
      </c>
    </row>
    <row r="34" spans="1:10" s="34" customFormat="1" ht="43.5">
      <c r="A34" s="90"/>
      <c r="B34" s="134" t="s">
        <v>566</v>
      </c>
      <c r="C34" s="135"/>
      <c r="D34" s="5">
        <v>50</v>
      </c>
      <c r="E34" s="78" t="s">
        <v>567</v>
      </c>
      <c r="F34" s="7" t="s">
        <v>558</v>
      </c>
      <c r="G34" s="79" t="s">
        <v>568</v>
      </c>
      <c r="H34" s="61" t="s">
        <v>359</v>
      </c>
      <c r="I34" s="7">
        <v>2060402</v>
      </c>
      <c r="J34" s="7" t="s">
        <v>569</v>
      </c>
    </row>
    <row r="35" spans="1:10" ht="32.25" customHeight="1">
      <c r="A35" s="91"/>
      <c r="B35" s="150" t="s">
        <v>134</v>
      </c>
      <c r="C35" s="151"/>
      <c r="D35" s="5">
        <v>50</v>
      </c>
      <c r="E35" s="33" t="s">
        <v>135</v>
      </c>
      <c r="F35" s="26" t="s">
        <v>136</v>
      </c>
      <c r="G35" s="45" t="s">
        <v>226</v>
      </c>
      <c r="H35" s="26" t="s">
        <v>137</v>
      </c>
      <c r="I35" s="7">
        <v>2060402</v>
      </c>
      <c r="J35" s="7">
        <v>30499</v>
      </c>
    </row>
    <row r="36" spans="1:10" ht="32.25" customHeight="1">
      <c r="A36" s="117" t="s">
        <v>50</v>
      </c>
      <c r="B36" s="148"/>
      <c r="C36" s="149"/>
      <c r="D36" s="5">
        <f>D37+D59+D69+D80+D86+D90+D100+D109+D117+D127+D136+D142+D154+D155</f>
        <v>4160</v>
      </c>
      <c r="E36" s="6"/>
      <c r="F36" s="27"/>
      <c r="G36" s="45"/>
      <c r="H36" s="7"/>
      <c r="I36" s="7"/>
      <c r="J36" s="7"/>
    </row>
    <row r="37" spans="1:10" ht="32.25" customHeight="1">
      <c r="A37" s="153" t="s">
        <v>51</v>
      </c>
      <c r="B37" s="136" t="s">
        <v>52</v>
      </c>
      <c r="C37" s="118"/>
      <c r="D37" s="5">
        <f>D38+D58</f>
        <v>920</v>
      </c>
      <c r="E37" s="6"/>
      <c r="F37" s="27"/>
      <c r="G37" s="45"/>
      <c r="H37" s="7"/>
      <c r="I37" s="7"/>
      <c r="J37" s="7"/>
    </row>
    <row r="38" spans="1:10" ht="32.25" customHeight="1">
      <c r="A38" s="154"/>
      <c r="B38" s="104" t="s">
        <v>53</v>
      </c>
      <c r="C38" s="1" t="s">
        <v>55</v>
      </c>
      <c r="D38" s="5">
        <v>890</v>
      </c>
      <c r="E38" s="6"/>
      <c r="F38" s="7"/>
      <c r="G38" s="45"/>
      <c r="H38" s="7"/>
      <c r="I38" s="7"/>
      <c r="J38" s="7"/>
    </row>
    <row r="39" spans="1:10" s="76" customFormat="1" ht="32.25" customHeight="1">
      <c r="A39" s="154"/>
      <c r="B39" s="104"/>
      <c r="C39" s="75" t="s">
        <v>514</v>
      </c>
      <c r="D39" s="5">
        <v>40</v>
      </c>
      <c r="E39" s="75" t="s">
        <v>400</v>
      </c>
      <c r="F39" s="7" t="s">
        <v>46</v>
      </c>
      <c r="G39" s="45" t="s">
        <v>228</v>
      </c>
      <c r="H39" s="7" t="s">
        <v>307</v>
      </c>
      <c r="I39" s="7">
        <v>2060402</v>
      </c>
      <c r="J39" s="7">
        <v>30499</v>
      </c>
    </row>
    <row r="40" spans="1:10" ht="32.25" customHeight="1">
      <c r="A40" s="154"/>
      <c r="B40" s="104"/>
      <c r="C40" s="18" t="s">
        <v>25</v>
      </c>
      <c r="D40" s="5">
        <v>30</v>
      </c>
      <c r="E40" s="18" t="s">
        <v>401</v>
      </c>
      <c r="F40" s="7" t="s">
        <v>31</v>
      </c>
      <c r="G40" s="45" t="s">
        <v>229</v>
      </c>
      <c r="H40" s="7" t="s">
        <v>308</v>
      </c>
      <c r="I40" s="7">
        <v>2060599</v>
      </c>
      <c r="J40" s="7">
        <v>30499</v>
      </c>
    </row>
    <row r="41" spans="1:10" ht="32.25" customHeight="1">
      <c r="A41" s="154"/>
      <c r="B41" s="104"/>
      <c r="C41" s="18" t="s">
        <v>26</v>
      </c>
      <c r="D41" s="5">
        <v>50</v>
      </c>
      <c r="E41" s="18" t="s">
        <v>402</v>
      </c>
      <c r="F41" s="7" t="s">
        <v>31</v>
      </c>
      <c r="G41" s="45" t="s">
        <v>230</v>
      </c>
      <c r="H41" s="7" t="s">
        <v>309</v>
      </c>
      <c r="I41" s="7">
        <v>2060599</v>
      </c>
      <c r="J41" s="7">
        <v>30499</v>
      </c>
    </row>
    <row r="42" spans="1:10" ht="32.25" customHeight="1">
      <c r="A42" s="154"/>
      <c r="B42" s="104"/>
      <c r="C42" s="18" t="s">
        <v>27</v>
      </c>
      <c r="D42" s="5">
        <v>50</v>
      </c>
      <c r="E42" s="18" t="s">
        <v>23</v>
      </c>
      <c r="F42" s="7" t="s">
        <v>31</v>
      </c>
      <c r="G42" s="45" t="s">
        <v>231</v>
      </c>
      <c r="H42" s="7" t="s">
        <v>32</v>
      </c>
      <c r="I42" s="7">
        <v>2060599</v>
      </c>
      <c r="J42" s="7">
        <v>30499</v>
      </c>
    </row>
    <row r="43" spans="1:10" ht="32.25" customHeight="1">
      <c r="A43" s="154"/>
      <c r="B43" s="104"/>
      <c r="C43" s="18" t="s">
        <v>28</v>
      </c>
      <c r="D43" s="5">
        <v>50</v>
      </c>
      <c r="E43" s="18" t="s">
        <v>429</v>
      </c>
      <c r="F43" s="7" t="s">
        <v>31</v>
      </c>
      <c r="G43" s="45" t="s">
        <v>232</v>
      </c>
      <c r="H43" s="7" t="s">
        <v>33</v>
      </c>
      <c r="I43" s="7">
        <v>2060599</v>
      </c>
      <c r="J43" s="7">
        <v>30499</v>
      </c>
    </row>
    <row r="44" spans="1:10" ht="32.25" customHeight="1">
      <c r="A44" s="154"/>
      <c r="B44" s="104"/>
      <c r="C44" s="18" t="s">
        <v>403</v>
      </c>
      <c r="D44" s="5">
        <v>50</v>
      </c>
      <c r="E44" s="18" t="s">
        <v>496</v>
      </c>
      <c r="F44" s="7" t="s">
        <v>31</v>
      </c>
      <c r="G44" s="45" t="s">
        <v>233</v>
      </c>
      <c r="H44" s="7" t="s">
        <v>34</v>
      </c>
      <c r="I44" s="7">
        <v>2060599</v>
      </c>
      <c r="J44" s="7">
        <v>30499</v>
      </c>
    </row>
    <row r="45" spans="1:10" ht="32.25" customHeight="1">
      <c r="A45" s="154"/>
      <c r="B45" s="104"/>
      <c r="C45" s="18" t="s">
        <v>29</v>
      </c>
      <c r="D45" s="60">
        <v>40</v>
      </c>
      <c r="E45" s="18" t="s">
        <v>404</v>
      </c>
      <c r="F45" s="7" t="s">
        <v>31</v>
      </c>
      <c r="G45" s="45" t="s">
        <v>234</v>
      </c>
      <c r="H45" s="7" t="s">
        <v>38</v>
      </c>
      <c r="I45" s="7">
        <v>2060402</v>
      </c>
      <c r="J45" s="7">
        <v>30499</v>
      </c>
    </row>
    <row r="46" spans="1:10" ht="32.25" customHeight="1">
      <c r="A46" s="154"/>
      <c r="B46" s="104"/>
      <c r="C46" s="18" t="s">
        <v>30</v>
      </c>
      <c r="D46" s="60">
        <v>40</v>
      </c>
      <c r="E46" s="18" t="s">
        <v>24</v>
      </c>
      <c r="F46" s="7" t="s">
        <v>31</v>
      </c>
      <c r="G46" s="45" t="s">
        <v>235</v>
      </c>
      <c r="H46" s="7" t="s">
        <v>39</v>
      </c>
      <c r="I46" s="7">
        <v>2060402</v>
      </c>
      <c r="J46" s="7">
        <v>30499</v>
      </c>
    </row>
    <row r="47" spans="1:10" ht="32.25" customHeight="1">
      <c r="A47" s="154"/>
      <c r="B47" s="104"/>
      <c r="C47" s="18" t="s">
        <v>40</v>
      </c>
      <c r="D47" s="5">
        <v>50</v>
      </c>
      <c r="E47" s="18" t="s">
        <v>41</v>
      </c>
      <c r="F47" s="7" t="s">
        <v>31</v>
      </c>
      <c r="G47" s="45" t="s">
        <v>236</v>
      </c>
      <c r="H47" s="7" t="s">
        <v>42</v>
      </c>
      <c r="I47" s="7">
        <v>2060503</v>
      </c>
      <c r="J47" s="7">
        <v>30499</v>
      </c>
    </row>
    <row r="48" spans="1:10" s="34" customFormat="1" ht="43.5">
      <c r="A48" s="154"/>
      <c r="B48" s="104"/>
      <c r="C48" s="78" t="s">
        <v>90</v>
      </c>
      <c r="D48" s="5">
        <v>50</v>
      </c>
      <c r="E48" s="78" t="s">
        <v>549</v>
      </c>
      <c r="F48" s="7" t="s">
        <v>542</v>
      </c>
      <c r="G48" s="79" t="s">
        <v>550</v>
      </c>
      <c r="H48" s="61" t="s">
        <v>366</v>
      </c>
      <c r="I48" s="7">
        <v>2060402</v>
      </c>
      <c r="J48" s="7" t="s">
        <v>548</v>
      </c>
    </row>
    <row r="49" spans="1:10" ht="32.25" customHeight="1">
      <c r="A49" s="154"/>
      <c r="B49" s="104"/>
      <c r="C49" s="18" t="s">
        <v>413</v>
      </c>
      <c r="D49" s="5">
        <v>50</v>
      </c>
      <c r="E49" s="18" t="s">
        <v>430</v>
      </c>
      <c r="F49" s="7" t="s">
        <v>31</v>
      </c>
      <c r="G49" s="45" t="s">
        <v>237</v>
      </c>
      <c r="H49" s="61" t="s">
        <v>367</v>
      </c>
      <c r="I49" s="7">
        <v>2060503</v>
      </c>
      <c r="J49" s="7">
        <v>30499</v>
      </c>
    </row>
    <row r="50" spans="1:10" ht="32.25" customHeight="1">
      <c r="A50" s="154"/>
      <c r="B50" s="104"/>
      <c r="C50" s="18" t="s">
        <v>414</v>
      </c>
      <c r="D50" s="5">
        <v>50</v>
      </c>
      <c r="E50" s="18" t="s">
        <v>431</v>
      </c>
      <c r="F50" s="7" t="s">
        <v>31</v>
      </c>
      <c r="G50" s="45" t="s">
        <v>238</v>
      </c>
      <c r="H50" s="61" t="s">
        <v>368</v>
      </c>
      <c r="I50" s="7">
        <v>2060503</v>
      </c>
      <c r="J50" s="7">
        <v>30499</v>
      </c>
    </row>
    <row r="51" spans="1:10" s="34" customFormat="1" ht="43.5">
      <c r="A51" s="154"/>
      <c r="B51" s="104"/>
      <c r="C51" s="78" t="s">
        <v>91</v>
      </c>
      <c r="D51" s="5">
        <v>50</v>
      </c>
      <c r="E51" s="78" t="s">
        <v>551</v>
      </c>
      <c r="F51" s="7" t="s">
        <v>542</v>
      </c>
      <c r="G51" s="79" t="s">
        <v>552</v>
      </c>
      <c r="H51" s="7" t="s">
        <v>369</v>
      </c>
      <c r="I51" s="7">
        <v>2060402</v>
      </c>
      <c r="J51" s="7" t="s">
        <v>553</v>
      </c>
    </row>
    <row r="52" spans="1:10" s="34" customFormat="1" ht="43.5">
      <c r="A52" s="154"/>
      <c r="B52" s="104"/>
      <c r="C52" s="78" t="s">
        <v>92</v>
      </c>
      <c r="D52" s="5">
        <v>50</v>
      </c>
      <c r="E52" s="78" t="s">
        <v>554</v>
      </c>
      <c r="F52" s="7" t="s">
        <v>542</v>
      </c>
      <c r="G52" s="79" t="s">
        <v>555</v>
      </c>
      <c r="H52" s="61" t="s">
        <v>370</v>
      </c>
      <c r="I52" s="7">
        <v>2060503</v>
      </c>
      <c r="J52" s="7" t="s">
        <v>556</v>
      </c>
    </row>
    <row r="53" spans="1:10" s="34" customFormat="1" ht="43.5">
      <c r="A53" s="154"/>
      <c r="B53" s="104"/>
      <c r="C53" s="78" t="s">
        <v>93</v>
      </c>
      <c r="D53" s="5">
        <v>50</v>
      </c>
      <c r="E53" s="78" t="s">
        <v>557</v>
      </c>
      <c r="F53" s="7" t="s">
        <v>558</v>
      </c>
      <c r="G53" s="79" t="s">
        <v>559</v>
      </c>
      <c r="H53" s="61" t="s">
        <v>371</v>
      </c>
      <c r="I53" s="7">
        <v>2060402</v>
      </c>
      <c r="J53" s="7" t="s">
        <v>560</v>
      </c>
    </row>
    <row r="54" spans="1:10" s="34" customFormat="1" ht="43.5">
      <c r="A54" s="154"/>
      <c r="B54" s="104"/>
      <c r="C54" s="83" t="s">
        <v>561</v>
      </c>
      <c r="D54" s="7">
        <v>50</v>
      </c>
      <c r="E54" s="78" t="s">
        <v>562</v>
      </c>
      <c r="F54" s="7" t="s">
        <v>563</v>
      </c>
      <c r="G54" s="79" t="s">
        <v>564</v>
      </c>
      <c r="H54" s="61" t="s">
        <v>365</v>
      </c>
      <c r="I54" s="7">
        <v>2060503</v>
      </c>
      <c r="J54" s="7" t="s">
        <v>565</v>
      </c>
    </row>
    <row r="55" spans="1:10" ht="32.25" customHeight="1">
      <c r="A55" s="154"/>
      <c r="B55" s="104"/>
      <c r="C55" s="18" t="s">
        <v>94</v>
      </c>
      <c r="D55" s="5">
        <v>50</v>
      </c>
      <c r="E55" s="18" t="s">
        <v>405</v>
      </c>
      <c r="F55" s="7" t="s">
        <v>31</v>
      </c>
      <c r="G55" s="45" t="s">
        <v>240</v>
      </c>
      <c r="H55" s="61" t="s">
        <v>372</v>
      </c>
      <c r="I55" s="7">
        <v>2060503</v>
      </c>
      <c r="J55" s="7">
        <v>30499</v>
      </c>
    </row>
    <row r="56" spans="1:10" ht="32.25" customHeight="1">
      <c r="A56" s="154"/>
      <c r="B56" s="104"/>
      <c r="C56" s="18" t="s">
        <v>495</v>
      </c>
      <c r="D56" s="5">
        <v>40</v>
      </c>
      <c r="E56" s="18" t="s">
        <v>494</v>
      </c>
      <c r="F56" s="7" t="s">
        <v>46</v>
      </c>
      <c r="G56" s="45" t="s">
        <v>227</v>
      </c>
      <c r="H56" s="7" t="s">
        <v>306</v>
      </c>
      <c r="I56" s="7">
        <v>2060402</v>
      </c>
      <c r="J56" s="7">
        <v>30499</v>
      </c>
    </row>
    <row r="57" spans="1:10" ht="32.25" customHeight="1">
      <c r="A57" s="154"/>
      <c r="B57" s="104"/>
      <c r="C57" s="18" t="s">
        <v>95</v>
      </c>
      <c r="D57" s="5">
        <v>50</v>
      </c>
      <c r="E57" s="18" t="s">
        <v>432</v>
      </c>
      <c r="F57" s="7" t="s">
        <v>31</v>
      </c>
      <c r="G57" s="45" t="s">
        <v>241</v>
      </c>
      <c r="H57" s="61" t="s">
        <v>373</v>
      </c>
      <c r="I57" s="7">
        <v>2060503</v>
      </c>
      <c r="J57" s="7">
        <v>30499</v>
      </c>
    </row>
    <row r="58" spans="1:10" ht="32.25" customHeight="1">
      <c r="A58" s="155"/>
      <c r="B58" s="20" t="s">
        <v>5</v>
      </c>
      <c r="C58" s="18" t="s">
        <v>10</v>
      </c>
      <c r="D58" s="5">
        <v>30</v>
      </c>
      <c r="E58" s="18" t="s">
        <v>406</v>
      </c>
      <c r="F58" s="7" t="s">
        <v>31</v>
      </c>
      <c r="G58" s="45" t="s">
        <v>242</v>
      </c>
      <c r="H58" s="7" t="s">
        <v>310</v>
      </c>
      <c r="I58" s="7">
        <v>2060599</v>
      </c>
      <c r="J58" s="7">
        <v>30499</v>
      </c>
    </row>
    <row r="59" spans="1:10" ht="32.25" customHeight="1">
      <c r="A59" s="89" t="s">
        <v>57</v>
      </c>
      <c r="B59" s="152" t="s">
        <v>126</v>
      </c>
      <c r="C59" s="152"/>
      <c r="D59" s="5">
        <f>D60+D68</f>
        <v>350</v>
      </c>
      <c r="E59" s="36"/>
      <c r="F59" s="7"/>
      <c r="G59" s="45"/>
      <c r="H59" s="7"/>
      <c r="I59" s="7"/>
      <c r="J59" s="7"/>
    </row>
    <row r="60" spans="1:10" ht="32.25" customHeight="1">
      <c r="A60" s="90"/>
      <c r="B60" s="114" t="s">
        <v>53</v>
      </c>
      <c r="C60" s="48" t="s">
        <v>299</v>
      </c>
      <c r="D60" s="5">
        <f>D61+D62+D63+D64+D65+D66+D67</f>
        <v>310</v>
      </c>
      <c r="E60" s="36"/>
      <c r="F60" s="7"/>
      <c r="G60" s="45"/>
      <c r="H60" s="7"/>
      <c r="I60" s="7"/>
      <c r="J60" s="7"/>
    </row>
    <row r="61" spans="1:10" ht="32.25" customHeight="1">
      <c r="A61" s="90"/>
      <c r="B61" s="115"/>
      <c r="C61" s="17" t="s">
        <v>408</v>
      </c>
      <c r="D61" s="24">
        <v>40</v>
      </c>
      <c r="E61" s="17" t="s">
        <v>407</v>
      </c>
      <c r="F61" s="7" t="s">
        <v>119</v>
      </c>
      <c r="G61" s="45" t="s">
        <v>243</v>
      </c>
      <c r="H61" s="31" t="s">
        <v>311</v>
      </c>
      <c r="I61" s="7">
        <v>2060402</v>
      </c>
      <c r="J61" s="7">
        <v>30499</v>
      </c>
    </row>
    <row r="62" spans="1:10" ht="32.25" customHeight="1">
      <c r="A62" s="129"/>
      <c r="B62" s="115"/>
      <c r="C62" s="18" t="s">
        <v>7</v>
      </c>
      <c r="D62" s="5">
        <v>50</v>
      </c>
      <c r="E62" s="18" t="s">
        <v>409</v>
      </c>
      <c r="F62" s="7" t="s">
        <v>31</v>
      </c>
      <c r="G62" s="45" t="s">
        <v>244</v>
      </c>
      <c r="H62" s="7" t="s">
        <v>312</v>
      </c>
      <c r="I62" s="7">
        <v>2060599</v>
      </c>
      <c r="J62" s="7">
        <v>30499</v>
      </c>
    </row>
    <row r="63" spans="1:10" ht="32.25" customHeight="1">
      <c r="A63" s="129"/>
      <c r="B63" s="115"/>
      <c r="C63" s="18" t="s">
        <v>12</v>
      </c>
      <c r="D63" s="5">
        <v>30</v>
      </c>
      <c r="E63" s="18" t="s">
        <v>410</v>
      </c>
      <c r="F63" s="7" t="s">
        <v>31</v>
      </c>
      <c r="G63" s="45" t="s">
        <v>245</v>
      </c>
      <c r="H63" s="7" t="s">
        <v>313</v>
      </c>
      <c r="I63" s="7">
        <v>2060599</v>
      </c>
      <c r="J63" s="7">
        <v>30499</v>
      </c>
    </row>
    <row r="64" spans="1:10" ht="32.25" customHeight="1">
      <c r="A64" s="129"/>
      <c r="B64" s="115"/>
      <c r="C64" s="18" t="s">
        <v>20</v>
      </c>
      <c r="D64" s="5">
        <v>40</v>
      </c>
      <c r="E64" s="18" t="s">
        <v>411</v>
      </c>
      <c r="F64" s="7" t="s">
        <v>31</v>
      </c>
      <c r="G64" s="19" t="s">
        <v>21</v>
      </c>
      <c r="H64" s="7" t="s">
        <v>37</v>
      </c>
      <c r="I64" s="7">
        <v>2060503</v>
      </c>
      <c r="J64" s="7">
        <v>30499</v>
      </c>
    </row>
    <row r="65" spans="1:10" ht="32.25" customHeight="1">
      <c r="A65" s="129"/>
      <c r="B65" s="115"/>
      <c r="C65" s="18" t="s">
        <v>344</v>
      </c>
      <c r="D65" s="5">
        <v>50</v>
      </c>
      <c r="E65" s="18" t="s">
        <v>493</v>
      </c>
      <c r="F65" s="12" t="s">
        <v>56</v>
      </c>
      <c r="G65" s="19" t="s">
        <v>345</v>
      </c>
      <c r="H65" s="7" t="s">
        <v>346</v>
      </c>
      <c r="I65" s="7">
        <v>2060599</v>
      </c>
      <c r="J65" s="7">
        <v>30499</v>
      </c>
    </row>
    <row r="66" spans="1:10" ht="32.25" customHeight="1">
      <c r="A66" s="129"/>
      <c r="B66" s="115"/>
      <c r="C66" s="58" t="s">
        <v>96</v>
      </c>
      <c r="D66" s="5">
        <v>50</v>
      </c>
      <c r="E66" s="18" t="s">
        <v>412</v>
      </c>
      <c r="F66" s="7" t="s">
        <v>31</v>
      </c>
      <c r="G66" s="45" t="s">
        <v>246</v>
      </c>
      <c r="H66" s="7" t="s">
        <v>374</v>
      </c>
      <c r="I66" s="7">
        <v>2060599</v>
      </c>
      <c r="J66" s="7">
        <v>30499</v>
      </c>
    </row>
    <row r="67" spans="1:10" s="34" customFormat="1" ht="43.5">
      <c r="A67" s="129"/>
      <c r="B67" s="116"/>
      <c r="C67" s="78" t="s">
        <v>97</v>
      </c>
      <c r="D67" s="5">
        <v>50</v>
      </c>
      <c r="E67" s="78" t="s">
        <v>546</v>
      </c>
      <c r="F67" s="7" t="s">
        <v>542</v>
      </c>
      <c r="G67" s="79" t="s">
        <v>547</v>
      </c>
      <c r="H67" s="61" t="s">
        <v>375</v>
      </c>
      <c r="I67" s="7">
        <v>2060503</v>
      </c>
      <c r="J67" s="7" t="s">
        <v>548</v>
      </c>
    </row>
    <row r="68" spans="1:10" ht="32.25" customHeight="1">
      <c r="A68" s="130"/>
      <c r="B68" s="12" t="s">
        <v>132</v>
      </c>
      <c r="C68" s="58" t="s">
        <v>131</v>
      </c>
      <c r="D68" s="1">
        <v>40</v>
      </c>
      <c r="E68" s="59" t="s">
        <v>433</v>
      </c>
      <c r="F68" s="12" t="s">
        <v>56</v>
      </c>
      <c r="G68" s="45" t="s">
        <v>247</v>
      </c>
      <c r="H68" s="12" t="s">
        <v>314</v>
      </c>
      <c r="I68" s="7">
        <v>2060402</v>
      </c>
      <c r="J68" s="7">
        <v>30499</v>
      </c>
    </row>
    <row r="69" spans="1:10" s="34" customFormat="1" ht="32.25" customHeight="1">
      <c r="A69" s="89" t="s">
        <v>8</v>
      </c>
      <c r="B69" s="117" t="s">
        <v>98</v>
      </c>
      <c r="C69" s="118"/>
      <c r="D69" s="5">
        <f>D70+D75+D76+D79</f>
        <v>340</v>
      </c>
      <c r="E69" s="13"/>
      <c r="F69" s="7"/>
      <c r="G69" s="45"/>
      <c r="H69" s="7"/>
      <c r="I69" s="7"/>
      <c r="J69" s="7"/>
    </row>
    <row r="70" spans="1:10" s="34" customFormat="1" ht="32.25" customHeight="1">
      <c r="A70" s="90"/>
      <c r="B70" s="56" t="s">
        <v>6</v>
      </c>
      <c r="C70" s="1" t="s">
        <v>54</v>
      </c>
      <c r="D70" s="5">
        <v>190</v>
      </c>
      <c r="E70" s="13"/>
      <c r="F70" s="7"/>
      <c r="G70" s="45"/>
      <c r="H70" s="25"/>
      <c r="I70" s="7"/>
      <c r="J70" s="7"/>
    </row>
    <row r="71" spans="1:10" s="34" customFormat="1" ht="43.5">
      <c r="A71" s="90"/>
      <c r="B71" s="77"/>
      <c r="C71" s="78" t="s">
        <v>540</v>
      </c>
      <c r="D71" s="5">
        <v>50</v>
      </c>
      <c r="E71" s="78" t="s">
        <v>541</v>
      </c>
      <c r="F71" s="7" t="s">
        <v>542</v>
      </c>
      <c r="G71" s="79" t="s">
        <v>543</v>
      </c>
      <c r="H71" s="61" t="s">
        <v>544</v>
      </c>
      <c r="I71" s="7">
        <v>2060503</v>
      </c>
      <c r="J71" s="7" t="s">
        <v>545</v>
      </c>
    </row>
    <row r="72" spans="1:10" s="34" customFormat="1" ht="32.25" customHeight="1">
      <c r="A72" s="90"/>
      <c r="B72" s="57"/>
      <c r="C72" s="18" t="s">
        <v>9</v>
      </c>
      <c r="D72" s="5">
        <v>50</v>
      </c>
      <c r="E72" s="18" t="s">
        <v>434</v>
      </c>
      <c r="F72" s="7" t="s">
        <v>31</v>
      </c>
      <c r="G72" s="45" t="s">
        <v>248</v>
      </c>
      <c r="H72" s="7" t="s">
        <v>315</v>
      </c>
      <c r="I72" s="7">
        <v>2060599</v>
      </c>
      <c r="J72" s="7">
        <v>30499</v>
      </c>
    </row>
    <row r="73" spans="1:10" s="34" customFormat="1" ht="43.5">
      <c r="A73" s="90"/>
      <c r="B73" s="77"/>
      <c r="C73" s="78" t="s">
        <v>537</v>
      </c>
      <c r="D73" s="5">
        <v>50</v>
      </c>
      <c r="E73" s="78" t="s">
        <v>538</v>
      </c>
      <c r="F73" s="7" t="s">
        <v>521</v>
      </c>
      <c r="G73" s="79" t="s">
        <v>539</v>
      </c>
      <c r="H73" s="61" t="s">
        <v>376</v>
      </c>
      <c r="I73" s="7">
        <v>2060503</v>
      </c>
      <c r="J73" s="7" t="s">
        <v>536</v>
      </c>
    </row>
    <row r="74" spans="1:10" s="34" customFormat="1" ht="30.75" customHeight="1">
      <c r="A74" s="129"/>
      <c r="B74" s="16"/>
      <c r="C74" s="18" t="s">
        <v>139</v>
      </c>
      <c r="D74" s="5">
        <v>40</v>
      </c>
      <c r="E74" s="18" t="s">
        <v>492</v>
      </c>
      <c r="F74" s="7" t="s">
        <v>46</v>
      </c>
      <c r="G74" s="45" t="s">
        <v>250</v>
      </c>
      <c r="H74" s="7" t="s">
        <v>316</v>
      </c>
      <c r="I74" s="7">
        <v>2060402</v>
      </c>
      <c r="J74" s="7">
        <v>30499</v>
      </c>
    </row>
    <row r="75" spans="1:10" s="34" customFormat="1" ht="32.25" customHeight="1">
      <c r="A75" s="129"/>
      <c r="B75" s="19" t="s">
        <v>491</v>
      </c>
      <c r="C75" s="18" t="s">
        <v>140</v>
      </c>
      <c r="D75" s="5">
        <v>50</v>
      </c>
      <c r="E75" s="18" t="s">
        <v>490</v>
      </c>
      <c r="F75" s="7" t="s">
        <v>46</v>
      </c>
      <c r="G75" s="45" t="s">
        <v>251</v>
      </c>
      <c r="H75" s="7" t="s">
        <v>317</v>
      </c>
      <c r="I75" s="7">
        <v>2060402</v>
      </c>
      <c r="J75" s="7">
        <v>30499</v>
      </c>
    </row>
    <row r="76" spans="1:10" s="34" customFormat="1" ht="32.25" customHeight="1">
      <c r="A76" s="129"/>
      <c r="B76" s="163" t="s">
        <v>58</v>
      </c>
      <c r="C76" s="1" t="s">
        <v>54</v>
      </c>
      <c r="D76" s="5">
        <v>70</v>
      </c>
      <c r="E76" s="18"/>
      <c r="F76" s="7"/>
      <c r="G76" s="45"/>
      <c r="H76" s="7"/>
      <c r="I76" s="49"/>
      <c r="J76" s="71"/>
    </row>
    <row r="77" spans="1:10" s="34" customFormat="1" ht="32.25" customHeight="1">
      <c r="A77" s="129"/>
      <c r="B77" s="164"/>
      <c r="C77" s="18" t="s">
        <v>141</v>
      </c>
      <c r="D77" s="5">
        <v>40</v>
      </c>
      <c r="E77" s="18" t="s">
        <v>435</v>
      </c>
      <c r="F77" s="7" t="s">
        <v>46</v>
      </c>
      <c r="G77" s="45" t="s">
        <v>252</v>
      </c>
      <c r="H77" s="7" t="s">
        <v>318</v>
      </c>
      <c r="I77" s="7">
        <v>2060402</v>
      </c>
      <c r="J77" s="7">
        <v>30499</v>
      </c>
    </row>
    <row r="78" spans="1:10" s="34" customFormat="1" ht="32.25" customHeight="1">
      <c r="A78" s="129"/>
      <c r="B78" s="165"/>
      <c r="C78" s="18" t="s">
        <v>138</v>
      </c>
      <c r="D78" s="5">
        <v>30</v>
      </c>
      <c r="E78" s="18" t="s">
        <v>436</v>
      </c>
      <c r="F78" s="7" t="s">
        <v>46</v>
      </c>
      <c r="G78" s="45" t="s">
        <v>249</v>
      </c>
      <c r="H78" s="7" t="s">
        <v>319</v>
      </c>
      <c r="I78" s="7">
        <v>2060599</v>
      </c>
      <c r="J78" s="7">
        <v>30499</v>
      </c>
    </row>
    <row r="79" spans="1:10" s="34" customFormat="1" ht="32.25" customHeight="1">
      <c r="A79" s="130"/>
      <c r="B79" s="47" t="s">
        <v>15</v>
      </c>
      <c r="C79" s="18" t="s">
        <v>16</v>
      </c>
      <c r="D79" s="5">
        <v>30</v>
      </c>
      <c r="E79" s="18" t="s">
        <v>437</v>
      </c>
      <c r="F79" s="7" t="s">
        <v>31</v>
      </c>
      <c r="G79" s="45" t="s">
        <v>253</v>
      </c>
      <c r="H79" s="7" t="s">
        <v>320</v>
      </c>
      <c r="I79" s="7">
        <v>2060599</v>
      </c>
      <c r="J79" s="7">
        <v>30499</v>
      </c>
    </row>
    <row r="80" spans="1:10" s="34" customFormat="1" ht="32.25" customHeight="1">
      <c r="A80" s="89" t="s">
        <v>18</v>
      </c>
      <c r="B80" s="117" t="s">
        <v>133</v>
      </c>
      <c r="C80" s="118"/>
      <c r="D80" s="5">
        <f>D81+D84+D85</f>
        <v>180</v>
      </c>
      <c r="E80" s="13"/>
      <c r="F80" s="7"/>
      <c r="G80" s="45"/>
      <c r="H80" s="7"/>
      <c r="I80" s="7"/>
      <c r="J80" s="7"/>
    </row>
    <row r="81" spans="1:10" s="34" customFormat="1" ht="32.25" customHeight="1">
      <c r="A81" s="90"/>
      <c r="B81" s="106" t="s">
        <v>142</v>
      </c>
      <c r="C81" s="44" t="s">
        <v>299</v>
      </c>
      <c r="D81" s="5">
        <f>D82+D83</f>
        <v>100</v>
      </c>
      <c r="E81" s="13"/>
      <c r="F81" s="7"/>
      <c r="G81" s="45"/>
      <c r="H81" s="7"/>
      <c r="I81" s="7"/>
      <c r="J81" s="7"/>
    </row>
    <row r="82" spans="1:10" s="34" customFormat="1" ht="32.25" customHeight="1">
      <c r="A82" s="133"/>
      <c r="B82" s="107"/>
      <c r="C82" s="18" t="s">
        <v>19</v>
      </c>
      <c r="D82" s="5">
        <v>50</v>
      </c>
      <c r="E82" s="18" t="s">
        <v>143</v>
      </c>
      <c r="F82" s="7" t="s">
        <v>144</v>
      </c>
      <c r="G82" s="45" t="s">
        <v>254</v>
      </c>
      <c r="H82" s="7" t="s">
        <v>145</v>
      </c>
      <c r="I82" s="7">
        <v>2060599</v>
      </c>
      <c r="J82" s="7">
        <v>30499</v>
      </c>
    </row>
    <row r="83" spans="1:10" s="34" customFormat="1" ht="32.25" customHeight="1">
      <c r="A83" s="127"/>
      <c r="B83" s="108"/>
      <c r="C83" s="18" t="s">
        <v>146</v>
      </c>
      <c r="D83" s="5">
        <v>50</v>
      </c>
      <c r="E83" s="18" t="s">
        <v>438</v>
      </c>
      <c r="F83" s="7" t="s">
        <v>136</v>
      </c>
      <c r="G83" s="45" t="s">
        <v>255</v>
      </c>
      <c r="H83" s="7" t="s">
        <v>147</v>
      </c>
      <c r="I83" s="7">
        <v>2060402</v>
      </c>
      <c r="J83" s="7">
        <v>30499</v>
      </c>
    </row>
    <row r="84" spans="1:10" s="34" customFormat="1" ht="32.25" customHeight="1">
      <c r="A84" s="127"/>
      <c r="B84" s="19" t="s">
        <v>148</v>
      </c>
      <c r="C84" s="18" t="s">
        <v>149</v>
      </c>
      <c r="D84" s="5">
        <v>40</v>
      </c>
      <c r="E84" s="18" t="s">
        <v>150</v>
      </c>
      <c r="F84" s="7" t="s">
        <v>144</v>
      </c>
      <c r="G84" s="45" t="s">
        <v>256</v>
      </c>
      <c r="H84" s="7" t="s">
        <v>151</v>
      </c>
      <c r="I84" s="7">
        <v>2060402</v>
      </c>
      <c r="J84" s="7">
        <v>30499</v>
      </c>
    </row>
    <row r="85" spans="1:10" s="34" customFormat="1" ht="32.25" customHeight="1">
      <c r="A85" s="128"/>
      <c r="B85" s="19" t="s">
        <v>152</v>
      </c>
      <c r="C85" s="18" t="s">
        <v>153</v>
      </c>
      <c r="D85" s="5">
        <v>40</v>
      </c>
      <c r="E85" s="18" t="s">
        <v>439</v>
      </c>
      <c r="F85" s="7" t="s">
        <v>136</v>
      </c>
      <c r="G85" s="45" t="s">
        <v>257</v>
      </c>
      <c r="H85" s="7" t="s">
        <v>154</v>
      </c>
      <c r="I85" s="7">
        <v>2060402</v>
      </c>
      <c r="J85" s="7">
        <v>30499</v>
      </c>
    </row>
    <row r="86" spans="1:10" s="34" customFormat="1" ht="32.25" customHeight="1">
      <c r="A86" s="89" t="s">
        <v>64</v>
      </c>
      <c r="B86" s="117" t="s">
        <v>102</v>
      </c>
      <c r="C86" s="118"/>
      <c r="D86" s="5">
        <f>D87</f>
        <v>100</v>
      </c>
      <c r="E86" s="13"/>
      <c r="F86" s="7"/>
      <c r="G86" s="45"/>
      <c r="H86" s="7"/>
      <c r="I86" s="7"/>
      <c r="J86" s="7"/>
    </row>
    <row r="87" spans="1:10" s="34" customFormat="1" ht="32.25" customHeight="1">
      <c r="A87" s="90"/>
      <c r="B87" s="167" t="s">
        <v>6</v>
      </c>
      <c r="C87" s="1" t="s">
        <v>54</v>
      </c>
      <c r="D87" s="5">
        <f>D88+D89</f>
        <v>100</v>
      </c>
      <c r="E87" s="13"/>
      <c r="F87" s="7"/>
      <c r="G87" s="45"/>
      <c r="H87" s="25"/>
      <c r="I87" s="7"/>
      <c r="J87" s="7"/>
    </row>
    <row r="88" spans="1:10" s="34" customFormat="1" ht="32.25" customHeight="1">
      <c r="A88" s="90"/>
      <c r="B88" s="168"/>
      <c r="C88" s="18" t="s">
        <v>103</v>
      </c>
      <c r="D88" s="5">
        <v>50</v>
      </c>
      <c r="E88" s="18" t="s">
        <v>440</v>
      </c>
      <c r="F88" s="7" t="s">
        <v>104</v>
      </c>
      <c r="G88" s="45" t="s">
        <v>259</v>
      </c>
      <c r="H88" s="61" t="s">
        <v>378</v>
      </c>
      <c r="I88" s="7">
        <v>2060503</v>
      </c>
      <c r="J88" s="7">
        <v>30499</v>
      </c>
    </row>
    <row r="89" spans="1:10" s="34" customFormat="1" ht="32.25" customHeight="1">
      <c r="A89" s="128"/>
      <c r="B89" s="116"/>
      <c r="C89" s="18" t="s">
        <v>65</v>
      </c>
      <c r="D89" s="5">
        <v>50</v>
      </c>
      <c r="E89" s="18" t="s">
        <v>441</v>
      </c>
      <c r="F89" s="7" t="s">
        <v>56</v>
      </c>
      <c r="G89" s="45" t="s">
        <v>260</v>
      </c>
      <c r="H89" s="7" t="s">
        <v>321</v>
      </c>
      <c r="I89" s="7">
        <v>2060402</v>
      </c>
      <c r="J89" s="7">
        <v>30499</v>
      </c>
    </row>
    <row r="90" spans="1:10" s="34" customFormat="1" ht="32.25" customHeight="1">
      <c r="A90" s="159" t="s">
        <v>79</v>
      </c>
      <c r="B90" s="102" t="s">
        <v>105</v>
      </c>
      <c r="C90" s="103"/>
      <c r="D90" s="5">
        <f>D91+D96+D99</f>
        <v>270</v>
      </c>
      <c r="E90" s="13"/>
      <c r="F90" s="7"/>
      <c r="G90" s="45"/>
      <c r="H90" s="7"/>
      <c r="I90" s="7"/>
      <c r="J90" s="7"/>
    </row>
    <row r="91" spans="1:10" s="34" customFormat="1" ht="32.25" customHeight="1">
      <c r="A91" s="159"/>
      <c r="B91" s="158" t="s">
        <v>53</v>
      </c>
      <c r="C91" s="44" t="s">
        <v>299</v>
      </c>
      <c r="D91" s="5">
        <v>130</v>
      </c>
      <c r="E91" s="13"/>
      <c r="F91" s="7"/>
      <c r="G91" s="45"/>
      <c r="H91" s="7"/>
      <c r="I91" s="7"/>
      <c r="J91" s="7"/>
    </row>
    <row r="92" spans="1:10" s="34" customFormat="1" ht="32.25" customHeight="1">
      <c r="A92" s="159"/>
      <c r="B92" s="158"/>
      <c r="C92" s="18" t="s">
        <v>80</v>
      </c>
      <c r="D92" s="5">
        <v>30</v>
      </c>
      <c r="E92" s="18" t="s">
        <v>489</v>
      </c>
      <c r="F92" s="7" t="s">
        <v>56</v>
      </c>
      <c r="G92" s="45" t="s">
        <v>261</v>
      </c>
      <c r="H92" s="7" t="s">
        <v>379</v>
      </c>
      <c r="I92" s="7">
        <v>2060599</v>
      </c>
      <c r="J92" s="7">
        <v>30499</v>
      </c>
    </row>
    <row r="93" spans="1:10" s="34" customFormat="1" ht="32.25" customHeight="1">
      <c r="A93" s="159"/>
      <c r="B93" s="158"/>
      <c r="C93" s="18" t="s">
        <v>22</v>
      </c>
      <c r="D93" s="5">
        <v>40</v>
      </c>
      <c r="E93" s="18" t="s">
        <v>486</v>
      </c>
      <c r="F93" s="7" t="s">
        <v>31</v>
      </c>
      <c r="G93" s="45" t="s">
        <v>264</v>
      </c>
      <c r="H93" s="7" t="s">
        <v>324</v>
      </c>
      <c r="I93" s="7">
        <v>2060402</v>
      </c>
      <c r="J93" s="7">
        <v>30499</v>
      </c>
    </row>
    <row r="94" spans="1:10" s="34" customFormat="1" ht="32.25" customHeight="1">
      <c r="A94" s="159"/>
      <c r="B94" s="158"/>
      <c r="C94" s="18" t="s">
        <v>11</v>
      </c>
      <c r="D94" s="5">
        <v>30</v>
      </c>
      <c r="E94" s="18" t="s">
        <v>485</v>
      </c>
      <c r="F94" s="7" t="s">
        <v>31</v>
      </c>
      <c r="G94" s="45" t="s">
        <v>239</v>
      </c>
      <c r="H94" s="7" t="s">
        <v>325</v>
      </c>
      <c r="I94" s="7">
        <v>2060599</v>
      </c>
      <c r="J94" s="7">
        <v>30499</v>
      </c>
    </row>
    <row r="95" spans="1:10" s="34" customFormat="1" ht="32.25" customHeight="1">
      <c r="A95" s="159"/>
      <c r="B95" s="158"/>
      <c r="C95" s="18" t="s">
        <v>14</v>
      </c>
      <c r="D95" s="5">
        <v>30</v>
      </c>
      <c r="E95" s="18" t="s">
        <v>13</v>
      </c>
      <c r="F95" s="7" t="s">
        <v>31</v>
      </c>
      <c r="G95" s="45" t="s">
        <v>265</v>
      </c>
      <c r="H95" s="7" t="s">
        <v>326</v>
      </c>
      <c r="I95" s="7">
        <v>2060599</v>
      </c>
      <c r="J95" s="7">
        <v>30499</v>
      </c>
    </row>
    <row r="96" spans="1:10" s="34" customFormat="1" ht="32.25" customHeight="1">
      <c r="A96" s="159"/>
      <c r="B96" s="125" t="s">
        <v>487</v>
      </c>
      <c r="C96" s="44" t="s">
        <v>299</v>
      </c>
      <c r="D96" s="5">
        <v>90</v>
      </c>
      <c r="E96" s="18"/>
      <c r="F96" s="7"/>
      <c r="G96" s="45"/>
      <c r="H96" s="7"/>
      <c r="I96" s="18"/>
      <c r="J96" s="7"/>
    </row>
    <row r="97" spans="1:10" s="34" customFormat="1" ht="32.25" customHeight="1">
      <c r="A97" s="159"/>
      <c r="B97" s="115"/>
      <c r="C97" s="18" t="s">
        <v>81</v>
      </c>
      <c r="D97" s="5">
        <v>50</v>
      </c>
      <c r="E97" s="18" t="s">
        <v>488</v>
      </c>
      <c r="F97" s="7" t="s">
        <v>56</v>
      </c>
      <c r="G97" s="45" t="s">
        <v>262</v>
      </c>
      <c r="H97" s="7" t="s">
        <v>322</v>
      </c>
      <c r="I97" s="7">
        <v>2060402</v>
      </c>
      <c r="J97" s="7">
        <v>30499</v>
      </c>
    </row>
    <row r="98" spans="1:10" s="34" customFormat="1" ht="32.25" customHeight="1">
      <c r="A98" s="159"/>
      <c r="B98" s="116"/>
      <c r="C98" s="18" t="s">
        <v>82</v>
      </c>
      <c r="D98" s="5">
        <v>40</v>
      </c>
      <c r="E98" s="18" t="s">
        <v>442</v>
      </c>
      <c r="F98" s="7" t="s">
        <v>56</v>
      </c>
      <c r="G98" s="45" t="s">
        <v>263</v>
      </c>
      <c r="H98" s="7" t="s">
        <v>323</v>
      </c>
      <c r="I98" s="7">
        <v>2060402</v>
      </c>
      <c r="J98" s="7">
        <v>30499</v>
      </c>
    </row>
    <row r="99" spans="1:10" s="34" customFormat="1" ht="32.25" customHeight="1">
      <c r="A99" s="159"/>
      <c r="B99" s="20" t="s">
        <v>444</v>
      </c>
      <c r="C99" s="18" t="s">
        <v>106</v>
      </c>
      <c r="D99" s="5">
        <v>50</v>
      </c>
      <c r="E99" s="18" t="s">
        <v>443</v>
      </c>
      <c r="F99" s="7" t="s">
        <v>31</v>
      </c>
      <c r="G99" s="45" t="s">
        <v>266</v>
      </c>
      <c r="H99" s="61" t="s">
        <v>380</v>
      </c>
      <c r="I99" s="7">
        <v>2060503</v>
      </c>
      <c r="J99" s="7">
        <v>30499</v>
      </c>
    </row>
    <row r="100" spans="1:10" s="34" customFormat="1" ht="32.25" customHeight="1">
      <c r="A100" s="126" t="s">
        <v>60</v>
      </c>
      <c r="B100" s="117" t="s">
        <v>99</v>
      </c>
      <c r="C100" s="118"/>
      <c r="D100" s="5">
        <f>D101+D105+D106</f>
        <v>260</v>
      </c>
      <c r="E100" s="13"/>
      <c r="F100" s="7"/>
      <c r="G100" s="45"/>
      <c r="H100" s="7"/>
      <c r="I100" s="7"/>
      <c r="J100" s="71"/>
    </row>
    <row r="101" spans="1:10" s="34" customFormat="1" ht="32.25" customHeight="1">
      <c r="A101" s="127"/>
      <c r="B101" s="160" t="s">
        <v>6</v>
      </c>
      <c r="C101" s="44" t="s">
        <v>299</v>
      </c>
      <c r="D101" s="5">
        <v>130</v>
      </c>
      <c r="E101" s="13"/>
      <c r="F101" s="7"/>
      <c r="G101" s="45"/>
      <c r="H101" s="7"/>
      <c r="I101" s="7"/>
      <c r="J101" s="71"/>
    </row>
    <row r="102" spans="1:10" s="34" customFormat="1" ht="32.25" customHeight="1">
      <c r="A102" s="127"/>
      <c r="B102" s="160"/>
      <c r="C102" s="53" t="s">
        <v>62</v>
      </c>
      <c r="D102" s="24">
        <v>40</v>
      </c>
      <c r="E102" s="53" t="s">
        <v>445</v>
      </c>
      <c r="F102" s="28" t="s">
        <v>155</v>
      </c>
      <c r="G102" s="45" t="s">
        <v>268</v>
      </c>
      <c r="H102" s="32" t="s">
        <v>328</v>
      </c>
      <c r="I102" s="7">
        <v>2060402</v>
      </c>
      <c r="J102" s="7">
        <v>30499</v>
      </c>
    </row>
    <row r="103" spans="1:10" s="34" customFormat="1" ht="32.25" customHeight="1">
      <c r="A103" s="127"/>
      <c r="B103" s="160"/>
      <c r="C103" s="36" t="s">
        <v>156</v>
      </c>
      <c r="D103" s="5">
        <v>50</v>
      </c>
      <c r="E103" s="36" t="s">
        <v>446</v>
      </c>
      <c r="F103" s="7" t="s">
        <v>157</v>
      </c>
      <c r="G103" s="45" t="s">
        <v>269</v>
      </c>
      <c r="H103" s="7" t="s">
        <v>329</v>
      </c>
      <c r="I103" s="7">
        <v>2060599</v>
      </c>
      <c r="J103" s="7">
        <v>30499</v>
      </c>
    </row>
    <row r="104" spans="1:10" s="34" customFormat="1" ht="32.25" customHeight="1">
      <c r="A104" s="127"/>
      <c r="B104" s="160"/>
      <c r="C104" s="36" t="s">
        <v>158</v>
      </c>
      <c r="D104" s="5">
        <v>40</v>
      </c>
      <c r="E104" s="36" t="s">
        <v>159</v>
      </c>
      <c r="F104" s="7" t="s">
        <v>157</v>
      </c>
      <c r="G104" s="45" t="s">
        <v>270</v>
      </c>
      <c r="H104" s="7" t="s">
        <v>330</v>
      </c>
      <c r="I104" s="7">
        <v>2060402</v>
      </c>
      <c r="J104" s="7">
        <v>30499</v>
      </c>
    </row>
    <row r="105" spans="1:10" s="34" customFormat="1" ht="43.5">
      <c r="A105" s="127"/>
      <c r="B105" s="82" t="s">
        <v>533</v>
      </c>
      <c r="C105" s="78" t="s">
        <v>100</v>
      </c>
      <c r="D105" s="5">
        <v>50</v>
      </c>
      <c r="E105" s="78" t="s">
        <v>534</v>
      </c>
      <c r="F105" s="7" t="s">
        <v>521</v>
      </c>
      <c r="G105" s="79" t="s">
        <v>535</v>
      </c>
      <c r="H105" s="61" t="s">
        <v>381</v>
      </c>
      <c r="I105" s="7">
        <v>2060503</v>
      </c>
      <c r="J105" s="7" t="s">
        <v>536</v>
      </c>
    </row>
    <row r="106" spans="1:10" s="34" customFormat="1" ht="32.25" customHeight="1">
      <c r="A106" s="127"/>
      <c r="B106" s="166" t="s">
        <v>160</v>
      </c>
      <c r="C106" s="44" t="s">
        <v>299</v>
      </c>
      <c r="D106" s="5">
        <v>80</v>
      </c>
      <c r="E106" s="37"/>
      <c r="F106" s="7"/>
      <c r="G106" s="45"/>
      <c r="H106" s="61"/>
      <c r="I106" s="7"/>
      <c r="J106" s="7"/>
    </row>
    <row r="107" spans="1:10" s="34" customFormat="1" ht="32.25" customHeight="1">
      <c r="A107" s="127"/>
      <c r="B107" s="166"/>
      <c r="C107" s="53" t="s">
        <v>61</v>
      </c>
      <c r="D107" s="24">
        <v>40</v>
      </c>
      <c r="E107" s="53" t="s">
        <v>484</v>
      </c>
      <c r="F107" s="28" t="s">
        <v>56</v>
      </c>
      <c r="G107" s="45" t="s">
        <v>267</v>
      </c>
      <c r="H107" s="32" t="s">
        <v>327</v>
      </c>
      <c r="I107" s="7">
        <v>2060402</v>
      </c>
      <c r="J107" s="7">
        <v>30499</v>
      </c>
    </row>
    <row r="108" spans="1:10" s="34" customFormat="1" ht="32.25" customHeight="1">
      <c r="A108" s="128"/>
      <c r="B108" s="166"/>
      <c r="C108" s="17" t="s">
        <v>128</v>
      </c>
      <c r="D108" s="24">
        <v>40</v>
      </c>
      <c r="E108" s="17" t="s">
        <v>447</v>
      </c>
      <c r="F108" s="7" t="s">
        <v>161</v>
      </c>
      <c r="G108" s="45" t="s">
        <v>271</v>
      </c>
      <c r="H108" s="31" t="s">
        <v>331</v>
      </c>
      <c r="I108" s="7">
        <v>2060402</v>
      </c>
      <c r="J108" s="7">
        <v>30499</v>
      </c>
    </row>
    <row r="109" spans="1:10" s="34" customFormat="1" ht="32.25" customHeight="1">
      <c r="A109" s="175" t="s">
        <v>66</v>
      </c>
      <c r="B109" s="117" t="s">
        <v>101</v>
      </c>
      <c r="C109" s="118"/>
      <c r="D109" s="5">
        <f>D110+D114+D115+D116</f>
        <v>340</v>
      </c>
      <c r="E109" s="13"/>
      <c r="F109" s="7"/>
      <c r="G109" s="45"/>
      <c r="H109" s="7"/>
      <c r="I109" s="7"/>
      <c r="J109" s="7"/>
    </row>
    <row r="110" spans="1:10" s="34" customFormat="1" ht="32.25" customHeight="1">
      <c r="A110" s="133"/>
      <c r="B110" s="169" t="s">
        <v>142</v>
      </c>
      <c r="C110" s="44" t="s">
        <v>299</v>
      </c>
      <c r="D110" s="5">
        <v>220</v>
      </c>
      <c r="E110" s="13"/>
      <c r="F110" s="7"/>
      <c r="G110" s="45"/>
      <c r="H110" s="7"/>
      <c r="I110" s="7"/>
      <c r="J110" s="7"/>
    </row>
    <row r="111" spans="1:10" s="34" customFormat="1" ht="32.25" customHeight="1">
      <c r="A111" s="133"/>
      <c r="B111" s="170"/>
      <c r="C111" s="52" t="s">
        <v>67</v>
      </c>
      <c r="D111" s="24">
        <v>50</v>
      </c>
      <c r="E111" s="52" t="s">
        <v>448</v>
      </c>
      <c r="F111" s="28" t="s">
        <v>162</v>
      </c>
      <c r="G111" s="45" t="s">
        <v>272</v>
      </c>
      <c r="H111" s="32" t="s">
        <v>189</v>
      </c>
      <c r="I111" s="7">
        <v>2060402</v>
      </c>
      <c r="J111" s="7">
        <v>30499</v>
      </c>
    </row>
    <row r="112" spans="1:10" s="34" customFormat="1" ht="32.25" customHeight="1">
      <c r="A112" s="133"/>
      <c r="B112" s="170"/>
      <c r="C112" s="38" t="s">
        <v>190</v>
      </c>
      <c r="D112" s="24">
        <v>50</v>
      </c>
      <c r="E112" s="52" t="s">
        <v>449</v>
      </c>
      <c r="F112" s="28" t="s">
        <v>162</v>
      </c>
      <c r="G112" s="45" t="s">
        <v>273</v>
      </c>
      <c r="H112" s="32" t="s">
        <v>191</v>
      </c>
      <c r="I112" s="7">
        <v>2060402</v>
      </c>
      <c r="J112" s="7">
        <v>30499</v>
      </c>
    </row>
    <row r="113" spans="1:10" s="76" customFormat="1" ht="32.25" customHeight="1">
      <c r="A113" s="133"/>
      <c r="B113" s="170"/>
      <c r="C113" s="39" t="s">
        <v>67</v>
      </c>
      <c r="D113" s="5">
        <v>120</v>
      </c>
      <c r="E113" s="39" t="s">
        <v>450</v>
      </c>
      <c r="F113" s="7" t="s">
        <v>144</v>
      </c>
      <c r="G113" s="45" t="s">
        <v>258</v>
      </c>
      <c r="H113" s="62" t="s">
        <v>377</v>
      </c>
      <c r="I113" s="7">
        <v>2060503</v>
      </c>
      <c r="J113" s="7">
        <v>31099</v>
      </c>
    </row>
    <row r="114" spans="1:10" s="34" customFormat="1" ht="32.25" customHeight="1">
      <c r="A114" s="133"/>
      <c r="B114" s="19" t="s">
        <v>483</v>
      </c>
      <c r="C114" s="39" t="s">
        <v>192</v>
      </c>
      <c r="D114" s="5">
        <v>40</v>
      </c>
      <c r="E114" s="39" t="s">
        <v>193</v>
      </c>
      <c r="F114" s="7" t="s">
        <v>144</v>
      </c>
      <c r="G114" s="45" t="s">
        <v>274</v>
      </c>
      <c r="H114" s="7" t="s">
        <v>36</v>
      </c>
      <c r="I114" s="7">
        <v>2060402</v>
      </c>
      <c r="J114" s="7">
        <v>30499</v>
      </c>
    </row>
    <row r="115" spans="1:10" s="34" customFormat="1" ht="32.25" customHeight="1">
      <c r="A115" s="133"/>
      <c r="B115" s="19" t="s">
        <v>482</v>
      </c>
      <c r="C115" s="41" t="s">
        <v>129</v>
      </c>
      <c r="D115" s="24">
        <v>40</v>
      </c>
      <c r="E115" s="41" t="s">
        <v>451</v>
      </c>
      <c r="F115" s="7" t="s">
        <v>194</v>
      </c>
      <c r="G115" s="45" t="s">
        <v>275</v>
      </c>
      <c r="H115" s="31" t="s">
        <v>195</v>
      </c>
      <c r="I115" s="7">
        <v>2060402</v>
      </c>
      <c r="J115" s="7">
        <v>30499</v>
      </c>
    </row>
    <row r="116" spans="1:10" s="34" customFormat="1" ht="32.25" customHeight="1">
      <c r="A116" s="172"/>
      <c r="B116" s="38" t="s">
        <v>196</v>
      </c>
      <c r="C116" s="52" t="s">
        <v>197</v>
      </c>
      <c r="D116" s="24">
        <v>40</v>
      </c>
      <c r="E116" s="52" t="s">
        <v>452</v>
      </c>
      <c r="F116" s="28" t="s">
        <v>162</v>
      </c>
      <c r="G116" s="45" t="s">
        <v>276</v>
      </c>
      <c r="H116" s="32" t="s">
        <v>198</v>
      </c>
      <c r="I116" s="7">
        <v>2060402</v>
      </c>
      <c r="J116" s="7">
        <v>30499</v>
      </c>
    </row>
    <row r="117" spans="1:10" ht="32.25" customHeight="1">
      <c r="A117" s="126" t="s">
        <v>77</v>
      </c>
      <c r="B117" s="156" t="s">
        <v>300</v>
      </c>
      <c r="C117" s="157"/>
      <c r="D117" s="24">
        <f>D118+D123+D124</f>
        <v>380</v>
      </c>
      <c r="E117" s="38"/>
      <c r="F117" s="28"/>
      <c r="G117" s="45"/>
      <c r="H117" s="32"/>
      <c r="I117" s="49"/>
      <c r="J117" s="7"/>
    </row>
    <row r="118" spans="1:10" ht="32.25" customHeight="1">
      <c r="A118" s="127"/>
      <c r="B118" s="169" t="s">
        <v>142</v>
      </c>
      <c r="C118" s="50" t="s">
        <v>299</v>
      </c>
      <c r="D118" s="24">
        <v>240</v>
      </c>
      <c r="E118" s="38"/>
      <c r="F118" s="28"/>
      <c r="G118" s="45"/>
      <c r="H118" s="32"/>
      <c r="I118" s="49"/>
      <c r="J118" s="7"/>
    </row>
    <row r="119" spans="1:10" ht="32.25" customHeight="1">
      <c r="A119" s="127"/>
      <c r="B119" s="170"/>
      <c r="C119" s="39" t="s">
        <v>456</v>
      </c>
      <c r="D119" s="5">
        <v>20</v>
      </c>
      <c r="E119" s="39" t="s">
        <v>201</v>
      </c>
      <c r="F119" s="7" t="s">
        <v>144</v>
      </c>
      <c r="G119" s="45" t="s">
        <v>279</v>
      </c>
      <c r="H119" s="7" t="s">
        <v>202</v>
      </c>
      <c r="I119" s="7">
        <v>2060599</v>
      </c>
      <c r="J119" s="7">
        <v>30499</v>
      </c>
    </row>
    <row r="120" spans="1:10" s="76" customFormat="1" ht="32.25" customHeight="1">
      <c r="A120" s="127"/>
      <c r="B120" s="170"/>
      <c r="C120" s="39" t="s">
        <v>107</v>
      </c>
      <c r="D120" s="5">
        <v>120</v>
      </c>
      <c r="E120" s="39" t="s">
        <v>108</v>
      </c>
      <c r="F120" s="7" t="s">
        <v>144</v>
      </c>
      <c r="G120" s="45" t="s">
        <v>280</v>
      </c>
      <c r="H120" s="62" t="s">
        <v>382</v>
      </c>
      <c r="I120" s="7">
        <v>2060503</v>
      </c>
      <c r="J120" s="7">
        <v>31099</v>
      </c>
    </row>
    <row r="121" spans="1:10" ht="40.5" customHeight="1">
      <c r="A121" s="127"/>
      <c r="B121" s="170"/>
      <c r="C121" s="39" t="s">
        <v>109</v>
      </c>
      <c r="D121" s="5">
        <v>50</v>
      </c>
      <c r="E121" s="63" t="s">
        <v>454</v>
      </c>
      <c r="F121" s="7" t="s">
        <v>144</v>
      </c>
      <c r="G121" s="45" t="s">
        <v>281</v>
      </c>
      <c r="H121" s="7" t="s">
        <v>383</v>
      </c>
      <c r="I121" s="7">
        <v>2060599</v>
      </c>
      <c r="J121" s="7">
        <v>30499</v>
      </c>
    </row>
    <row r="122" spans="1:10" s="34" customFormat="1" ht="43.5">
      <c r="A122" s="127"/>
      <c r="B122" s="171"/>
      <c r="C122" s="80" t="s">
        <v>110</v>
      </c>
      <c r="D122" s="5">
        <v>50</v>
      </c>
      <c r="E122" s="81" t="s">
        <v>530</v>
      </c>
      <c r="F122" s="7" t="s">
        <v>521</v>
      </c>
      <c r="G122" s="79" t="s">
        <v>531</v>
      </c>
      <c r="H122" s="61" t="s">
        <v>384</v>
      </c>
      <c r="I122" s="7">
        <v>2060503</v>
      </c>
      <c r="J122" s="7" t="s">
        <v>532</v>
      </c>
    </row>
    <row r="123" spans="1:10" s="34" customFormat="1" ht="32.25" customHeight="1">
      <c r="A123" s="127"/>
      <c r="B123" s="38" t="s">
        <v>457</v>
      </c>
      <c r="C123" s="41" t="s">
        <v>505</v>
      </c>
      <c r="D123" s="24">
        <v>50</v>
      </c>
      <c r="E123" s="41" t="s">
        <v>506</v>
      </c>
      <c r="F123" s="7" t="s">
        <v>194</v>
      </c>
      <c r="G123" s="45" t="s">
        <v>282</v>
      </c>
      <c r="H123" s="31" t="s">
        <v>203</v>
      </c>
      <c r="I123" s="7">
        <v>2060402</v>
      </c>
      <c r="J123" s="7">
        <v>30499</v>
      </c>
    </row>
    <row r="124" spans="1:10" ht="32.25" customHeight="1">
      <c r="A124" s="127"/>
      <c r="B124" s="169" t="s">
        <v>453</v>
      </c>
      <c r="C124" s="64" t="s">
        <v>299</v>
      </c>
      <c r="D124" s="24">
        <v>90</v>
      </c>
      <c r="E124" s="42"/>
      <c r="F124" s="7"/>
      <c r="G124" s="45"/>
      <c r="H124" s="31"/>
      <c r="I124" s="7"/>
      <c r="J124" s="7"/>
    </row>
    <row r="125" spans="1:10" ht="32.25" customHeight="1">
      <c r="A125" s="127"/>
      <c r="B125" s="170"/>
      <c r="C125" s="38" t="s">
        <v>78</v>
      </c>
      <c r="D125" s="24">
        <v>40</v>
      </c>
      <c r="E125" s="52" t="s">
        <v>455</v>
      </c>
      <c r="F125" s="28" t="s">
        <v>162</v>
      </c>
      <c r="G125" s="45" t="s">
        <v>278</v>
      </c>
      <c r="H125" s="32" t="s">
        <v>200</v>
      </c>
      <c r="I125" s="7">
        <v>2060402</v>
      </c>
      <c r="J125" s="7">
        <v>30499</v>
      </c>
    </row>
    <row r="126" spans="1:10" s="34" customFormat="1" ht="32.25" customHeight="1">
      <c r="A126" s="128"/>
      <c r="B126" s="171"/>
      <c r="C126" s="38" t="s">
        <v>503</v>
      </c>
      <c r="D126" s="24">
        <v>50</v>
      </c>
      <c r="E126" s="52" t="s">
        <v>504</v>
      </c>
      <c r="F126" s="28" t="s">
        <v>162</v>
      </c>
      <c r="G126" s="45" t="s">
        <v>277</v>
      </c>
      <c r="H126" s="32" t="s">
        <v>199</v>
      </c>
      <c r="I126" s="7">
        <v>2060402</v>
      </c>
      <c r="J126" s="7">
        <v>30499</v>
      </c>
    </row>
    <row r="127" spans="1:10" s="34" customFormat="1" ht="32.25" customHeight="1">
      <c r="A127" s="126" t="s">
        <v>68</v>
      </c>
      <c r="B127" s="173" t="s">
        <v>343</v>
      </c>
      <c r="C127" s="174"/>
      <c r="D127" s="24">
        <v>250</v>
      </c>
      <c r="E127" s="41"/>
      <c r="F127" s="7"/>
      <c r="G127" s="45"/>
      <c r="H127" s="31"/>
      <c r="I127" s="49"/>
      <c r="J127" s="71"/>
    </row>
    <row r="128" spans="1:10" s="34" customFormat="1" ht="32.25" customHeight="1">
      <c r="A128" s="127"/>
      <c r="B128" s="119" t="s">
        <v>142</v>
      </c>
      <c r="C128" s="64" t="s">
        <v>299</v>
      </c>
      <c r="D128" s="24">
        <v>130</v>
      </c>
      <c r="E128" s="41"/>
      <c r="F128" s="7"/>
      <c r="G128" s="45"/>
      <c r="H128" s="31"/>
      <c r="I128" s="49"/>
      <c r="J128" s="71"/>
    </row>
    <row r="129" spans="1:10" s="34" customFormat="1" ht="32.25" customHeight="1">
      <c r="A129" s="127"/>
      <c r="B129" s="120"/>
      <c r="C129" s="39" t="s">
        <v>69</v>
      </c>
      <c r="D129" s="24">
        <v>30</v>
      </c>
      <c r="E129" s="39" t="s">
        <v>458</v>
      </c>
      <c r="F129" s="28" t="s">
        <v>162</v>
      </c>
      <c r="G129" s="45" t="s">
        <v>283</v>
      </c>
      <c r="H129" s="32" t="s">
        <v>204</v>
      </c>
      <c r="I129" s="7">
        <v>2060599</v>
      </c>
      <c r="J129" s="7">
        <v>30499</v>
      </c>
    </row>
    <row r="130" spans="1:10" s="34" customFormat="1" ht="43.5">
      <c r="A130" s="127"/>
      <c r="B130" s="120"/>
      <c r="C130" s="78" t="s">
        <v>111</v>
      </c>
      <c r="D130" s="5">
        <v>50</v>
      </c>
      <c r="E130" s="78" t="s">
        <v>527</v>
      </c>
      <c r="F130" s="7" t="s">
        <v>521</v>
      </c>
      <c r="G130" s="79" t="s">
        <v>528</v>
      </c>
      <c r="H130" s="61" t="s">
        <v>385</v>
      </c>
      <c r="I130" s="7">
        <v>2060503</v>
      </c>
      <c r="J130" s="7" t="s">
        <v>529</v>
      </c>
    </row>
    <row r="131" spans="1:10" s="34" customFormat="1" ht="43.5">
      <c r="A131" s="127"/>
      <c r="B131" s="121"/>
      <c r="C131" s="78" t="s">
        <v>112</v>
      </c>
      <c r="D131" s="5">
        <v>50</v>
      </c>
      <c r="E131" s="78" t="s">
        <v>524</v>
      </c>
      <c r="F131" s="7" t="s">
        <v>521</v>
      </c>
      <c r="G131" s="79" t="s">
        <v>525</v>
      </c>
      <c r="H131" s="61" t="s">
        <v>386</v>
      </c>
      <c r="I131" s="7">
        <v>2060503</v>
      </c>
      <c r="J131" s="7" t="s">
        <v>526</v>
      </c>
    </row>
    <row r="132" spans="1:10" s="34" customFormat="1" ht="32.25" customHeight="1">
      <c r="A132" s="127"/>
      <c r="B132" s="19" t="s">
        <v>460</v>
      </c>
      <c r="C132" s="39" t="s">
        <v>70</v>
      </c>
      <c r="D132" s="24">
        <v>30</v>
      </c>
      <c r="E132" s="39" t="s">
        <v>459</v>
      </c>
      <c r="F132" s="28" t="s">
        <v>162</v>
      </c>
      <c r="G132" s="45" t="s">
        <v>284</v>
      </c>
      <c r="H132" s="32" t="s">
        <v>205</v>
      </c>
      <c r="I132" s="7">
        <v>2060599</v>
      </c>
      <c r="J132" s="7">
        <v>30499</v>
      </c>
    </row>
    <row r="133" spans="1:10" s="34" customFormat="1" ht="32.25" customHeight="1">
      <c r="A133" s="127"/>
      <c r="B133" s="125" t="s">
        <v>462</v>
      </c>
      <c r="C133" s="64" t="s">
        <v>299</v>
      </c>
      <c r="D133" s="24">
        <v>90</v>
      </c>
      <c r="E133" s="30"/>
      <c r="F133" s="28"/>
      <c r="G133" s="45"/>
      <c r="H133" s="32"/>
      <c r="I133" s="49"/>
      <c r="J133" s="71"/>
    </row>
    <row r="134" spans="1:10" s="34" customFormat="1" ht="32.25" customHeight="1">
      <c r="A134" s="127"/>
      <c r="B134" s="115"/>
      <c r="C134" s="52" t="s">
        <v>461</v>
      </c>
      <c r="D134" s="24">
        <v>40</v>
      </c>
      <c r="E134" s="52" t="s">
        <v>463</v>
      </c>
      <c r="F134" s="28" t="s">
        <v>162</v>
      </c>
      <c r="G134" s="45" t="s">
        <v>285</v>
      </c>
      <c r="H134" s="32" t="s">
        <v>206</v>
      </c>
      <c r="I134" s="7">
        <v>2060402</v>
      </c>
      <c r="J134" s="7">
        <v>30499</v>
      </c>
    </row>
    <row r="135" spans="1:10" s="34" customFormat="1" ht="32.25" customHeight="1">
      <c r="A135" s="128"/>
      <c r="B135" s="116"/>
      <c r="C135" s="52" t="s">
        <v>71</v>
      </c>
      <c r="D135" s="24">
        <v>50</v>
      </c>
      <c r="E135" s="52" t="s">
        <v>464</v>
      </c>
      <c r="F135" s="28" t="s">
        <v>162</v>
      </c>
      <c r="G135" s="45" t="s">
        <v>286</v>
      </c>
      <c r="H135" s="32" t="s">
        <v>207</v>
      </c>
      <c r="I135" s="7">
        <v>2060402</v>
      </c>
      <c r="J135" s="7">
        <v>30499</v>
      </c>
    </row>
    <row r="136" spans="1:10" s="34" customFormat="1" ht="32.25" customHeight="1">
      <c r="A136" s="126" t="s">
        <v>63</v>
      </c>
      <c r="B136" s="176" t="s">
        <v>342</v>
      </c>
      <c r="C136" s="177"/>
      <c r="D136" s="5">
        <f>D137+D140+D141</f>
        <v>160</v>
      </c>
      <c r="E136" s="40"/>
      <c r="F136" s="7"/>
      <c r="G136" s="45"/>
      <c r="H136" s="7"/>
      <c r="I136" s="7"/>
      <c r="J136" s="71"/>
    </row>
    <row r="137" spans="1:10" s="34" customFormat="1" ht="32.25" customHeight="1">
      <c r="A137" s="178"/>
      <c r="B137" s="119" t="s">
        <v>164</v>
      </c>
      <c r="C137" s="23" t="s">
        <v>299</v>
      </c>
      <c r="D137" s="5">
        <v>80</v>
      </c>
      <c r="E137" s="40"/>
      <c r="F137" s="7"/>
      <c r="G137" s="45"/>
      <c r="H137" s="7"/>
      <c r="I137" s="7"/>
      <c r="J137" s="71"/>
    </row>
    <row r="138" spans="1:10" s="34" customFormat="1" ht="32.25" customHeight="1">
      <c r="A138" s="178"/>
      <c r="B138" s="120"/>
      <c r="C138" s="39" t="s">
        <v>165</v>
      </c>
      <c r="D138" s="5">
        <v>30</v>
      </c>
      <c r="E138" s="39" t="s">
        <v>166</v>
      </c>
      <c r="F138" s="7" t="s">
        <v>163</v>
      </c>
      <c r="G138" s="45" t="s">
        <v>287</v>
      </c>
      <c r="H138" s="7" t="s">
        <v>35</v>
      </c>
      <c r="I138" s="7">
        <v>2060599</v>
      </c>
      <c r="J138" s="7">
        <v>30499</v>
      </c>
    </row>
    <row r="139" spans="1:10" s="34" customFormat="1" ht="32.25" customHeight="1">
      <c r="A139" s="178"/>
      <c r="B139" s="121"/>
      <c r="C139" s="39" t="s">
        <v>501</v>
      </c>
      <c r="D139" s="5">
        <v>50</v>
      </c>
      <c r="E139" s="39" t="s">
        <v>480</v>
      </c>
      <c r="F139" s="28" t="s">
        <v>56</v>
      </c>
      <c r="G139" s="45" t="s">
        <v>479</v>
      </c>
      <c r="H139" s="7" t="s">
        <v>481</v>
      </c>
      <c r="I139" s="7">
        <v>2060599</v>
      </c>
      <c r="J139" s="7">
        <v>30499</v>
      </c>
    </row>
    <row r="140" spans="1:10" s="34" customFormat="1" ht="32.25" customHeight="1">
      <c r="A140" s="178"/>
      <c r="B140" s="65" t="s">
        <v>167</v>
      </c>
      <c r="C140" s="38" t="s">
        <v>168</v>
      </c>
      <c r="D140" s="24">
        <v>40</v>
      </c>
      <c r="E140" s="52" t="s">
        <v>465</v>
      </c>
      <c r="F140" s="28" t="s">
        <v>169</v>
      </c>
      <c r="G140" s="45" t="s">
        <v>288</v>
      </c>
      <c r="H140" s="32" t="s">
        <v>332</v>
      </c>
      <c r="I140" s="7">
        <v>2060402</v>
      </c>
      <c r="J140" s="7">
        <v>30499</v>
      </c>
    </row>
    <row r="141" spans="1:10" s="34" customFormat="1" ht="32.25" customHeight="1">
      <c r="A141" s="179"/>
      <c r="B141" s="38" t="s">
        <v>170</v>
      </c>
      <c r="C141" s="52" t="s">
        <v>171</v>
      </c>
      <c r="D141" s="24">
        <v>40</v>
      </c>
      <c r="E141" s="52" t="s">
        <v>466</v>
      </c>
      <c r="F141" s="28" t="s">
        <v>172</v>
      </c>
      <c r="G141" s="45" t="s">
        <v>289</v>
      </c>
      <c r="H141" s="32" t="s">
        <v>333</v>
      </c>
      <c r="I141" s="7">
        <v>2060402</v>
      </c>
      <c r="J141" s="7">
        <v>30499</v>
      </c>
    </row>
    <row r="142" spans="1:10" s="34" customFormat="1" ht="32.25" customHeight="1">
      <c r="A142" s="122" t="s">
        <v>72</v>
      </c>
      <c r="B142" s="156" t="s">
        <v>301</v>
      </c>
      <c r="C142" s="157"/>
      <c r="D142" s="24">
        <f>D143+D146+D147+D148+D151</f>
        <v>430</v>
      </c>
      <c r="E142" s="38"/>
      <c r="F142" s="28"/>
      <c r="G142" s="45"/>
      <c r="H142" s="32"/>
      <c r="I142" s="49"/>
      <c r="J142" s="71"/>
    </row>
    <row r="143" spans="1:10" s="34" customFormat="1" ht="32.25" customHeight="1">
      <c r="A143" s="123"/>
      <c r="B143" s="119" t="s">
        <v>173</v>
      </c>
      <c r="C143" s="50" t="s">
        <v>299</v>
      </c>
      <c r="D143" s="24">
        <v>160</v>
      </c>
      <c r="E143" s="38"/>
      <c r="F143" s="28"/>
      <c r="G143" s="45"/>
      <c r="H143" s="32"/>
      <c r="I143" s="49"/>
      <c r="J143" s="71"/>
    </row>
    <row r="144" spans="1:10" s="34" customFormat="1" ht="32.25" customHeight="1">
      <c r="A144" s="123"/>
      <c r="B144" s="120"/>
      <c r="C144" s="41" t="s">
        <v>509</v>
      </c>
      <c r="D144" s="5">
        <v>40</v>
      </c>
      <c r="E144" s="41" t="s">
        <v>510</v>
      </c>
      <c r="F144" s="7" t="s">
        <v>177</v>
      </c>
      <c r="G144" s="45" t="s">
        <v>294</v>
      </c>
      <c r="H144" s="31" t="s">
        <v>337</v>
      </c>
      <c r="I144" s="7">
        <v>2060402</v>
      </c>
      <c r="J144" s="7">
        <v>30499</v>
      </c>
    </row>
    <row r="145" spans="1:10" s="76" customFormat="1" ht="43.5">
      <c r="A145" s="123"/>
      <c r="B145" s="121"/>
      <c r="C145" s="39" t="s">
        <v>502</v>
      </c>
      <c r="D145" s="24">
        <v>120</v>
      </c>
      <c r="E145" s="39" t="s">
        <v>474</v>
      </c>
      <c r="F145" s="7" t="s">
        <v>178</v>
      </c>
      <c r="G145" s="45" t="s">
        <v>295</v>
      </c>
      <c r="H145" s="62" t="s">
        <v>387</v>
      </c>
      <c r="I145" s="7">
        <v>2060503</v>
      </c>
      <c r="J145" s="7" t="s">
        <v>519</v>
      </c>
    </row>
    <row r="146" spans="1:10" s="34" customFormat="1" ht="32.25" customHeight="1">
      <c r="A146" s="123"/>
      <c r="B146" s="19" t="s">
        <v>468</v>
      </c>
      <c r="C146" s="38" t="s">
        <v>73</v>
      </c>
      <c r="D146" s="5">
        <v>50</v>
      </c>
      <c r="E146" s="52" t="s">
        <v>467</v>
      </c>
      <c r="F146" s="28" t="s">
        <v>174</v>
      </c>
      <c r="G146" s="45" t="s">
        <v>290</v>
      </c>
      <c r="H146" s="32" t="s">
        <v>334</v>
      </c>
      <c r="I146" s="7">
        <v>2060402</v>
      </c>
      <c r="J146" s="7">
        <v>30499</v>
      </c>
    </row>
    <row r="147" spans="1:10" s="34" customFormat="1" ht="32.25" customHeight="1">
      <c r="A147" s="123"/>
      <c r="B147" s="72" t="s">
        <v>471</v>
      </c>
      <c r="C147" s="38" t="s">
        <v>507</v>
      </c>
      <c r="D147" s="5">
        <v>50</v>
      </c>
      <c r="E147" s="52" t="s">
        <v>508</v>
      </c>
      <c r="F147" s="28" t="s">
        <v>175</v>
      </c>
      <c r="G147" s="45" t="s">
        <v>292</v>
      </c>
      <c r="H147" s="32" t="s">
        <v>335</v>
      </c>
      <c r="I147" s="7">
        <v>2060503</v>
      </c>
      <c r="J147" s="7">
        <v>30499</v>
      </c>
    </row>
    <row r="148" spans="1:10" s="34" customFormat="1" ht="32.25" customHeight="1">
      <c r="A148" s="123"/>
      <c r="B148" s="125" t="s">
        <v>470</v>
      </c>
      <c r="C148" s="50" t="s">
        <v>54</v>
      </c>
      <c r="D148" s="5">
        <v>80</v>
      </c>
      <c r="E148" s="38"/>
      <c r="F148" s="28"/>
      <c r="G148" s="45"/>
      <c r="H148" s="32"/>
      <c r="I148" s="49"/>
      <c r="J148" s="71"/>
    </row>
    <row r="149" spans="1:10" s="34" customFormat="1" ht="32.25" customHeight="1">
      <c r="A149" s="123"/>
      <c r="B149" s="115"/>
      <c r="C149" s="38" t="s">
        <v>74</v>
      </c>
      <c r="D149" s="24">
        <v>50</v>
      </c>
      <c r="E149" s="52" t="s">
        <v>469</v>
      </c>
      <c r="F149" s="28" t="s">
        <v>174</v>
      </c>
      <c r="G149" s="45" t="s">
        <v>291</v>
      </c>
      <c r="H149" s="32" t="s">
        <v>75</v>
      </c>
      <c r="I149" s="7">
        <v>2060402</v>
      </c>
      <c r="J149" s="7">
        <v>30499</v>
      </c>
    </row>
    <row r="150" spans="1:10" s="34" customFormat="1" ht="32.25" customHeight="1">
      <c r="A150" s="123"/>
      <c r="B150" s="116"/>
      <c r="C150" s="30" t="s">
        <v>76</v>
      </c>
      <c r="D150" s="5">
        <v>30</v>
      </c>
      <c r="E150" s="39" t="s">
        <v>475</v>
      </c>
      <c r="F150" s="28" t="s">
        <v>179</v>
      </c>
      <c r="G150" s="45" t="s">
        <v>296</v>
      </c>
      <c r="H150" s="32" t="s">
        <v>338</v>
      </c>
      <c r="I150" s="7">
        <v>2060599</v>
      </c>
      <c r="J150" s="7">
        <v>30499</v>
      </c>
    </row>
    <row r="151" spans="1:10" s="34" customFormat="1" ht="32.25" customHeight="1">
      <c r="A151" s="123"/>
      <c r="B151" s="125" t="s">
        <v>180</v>
      </c>
      <c r="C151" s="50" t="s">
        <v>54</v>
      </c>
      <c r="D151" s="5">
        <v>90</v>
      </c>
      <c r="E151" s="30"/>
      <c r="F151" s="28"/>
      <c r="G151" s="45"/>
      <c r="H151" s="32"/>
      <c r="I151" s="49"/>
      <c r="J151" s="71"/>
    </row>
    <row r="152" spans="1:10" s="34" customFormat="1" ht="32.25" customHeight="1">
      <c r="A152" s="123"/>
      <c r="B152" s="115"/>
      <c r="C152" s="52" t="s">
        <v>473</v>
      </c>
      <c r="D152" s="24">
        <v>40</v>
      </c>
      <c r="E152" s="52" t="s">
        <v>472</v>
      </c>
      <c r="F152" s="28" t="s">
        <v>176</v>
      </c>
      <c r="G152" s="45" t="s">
        <v>293</v>
      </c>
      <c r="H152" s="32" t="s">
        <v>336</v>
      </c>
      <c r="I152" s="7">
        <v>2060402</v>
      </c>
      <c r="J152" s="7">
        <v>30499</v>
      </c>
    </row>
    <row r="153" spans="1:10" s="34" customFormat="1" ht="32.25" customHeight="1">
      <c r="A153" s="124"/>
      <c r="B153" s="116"/>
      <c r="C153" s="41" t="s">
        <v>127</v>
      </c>
      <c r="D153" s="24">
        <v>50</v>
      </c>
      <c r="E153" s="41" t="s">
        <v>476</v>
      </c>
      <c r="F153" s="7" t="s">
        <v>181</v>
      </c>
      <c r="G153" s="45" t="s">
        <v>297</v>
      </c>
      <c r="H153" s="31" t="s">
        <v>339</v>
      </c>
      <c r="I153" s="7">
        <v>2060402</v>
      </c>
      <c r="J153" s="7">
        <v>30499</v>
      </c>
    </row>
    <row r="154" spans="1:10" s="74" customFormat="1" ht="32.25" customHeight="1">
      <c r="A154" s="73" t="s">
        <v>59</v>
      </c>
      <c r="B154" s="38" t="s">
        <v>182</v>
      </c>
      <c r="C154" s="52" t="s">
        <v>511</v>
      </c>
      <c r="D154" s="24">
        <v>50</v>
      </c>
      <c r="E154" s="52" t="s">
        <v>512</v>
      </c>
      <c r="F154" s="28" t="s">
        <v>183</v>
      </c>
      <c r="G154" s="45" t="s">
        <v>298</v>
      </c>
      <c r="H154" s="32" t="s">
        <v>340</v>
      </c>
      <c r="I154" s="7">
        <v>2060402</v>
      </c>
      <c r="J154" s="7">
        <v>30499</v>
      </c>
    </row>
    <row r="155" spans="1:10" ht="32.25" customHeight="1">
      <c r="A155" s="89" t="s">
        <v>581</v>
      </c>
      <c r="B155" s="109" t="s">
        <v>184</v>
      </c>
      <c r="C155" s="110"/>
      <c r="D155" s="5">
        <f>D156</f>
        <v>130</v>
      </c>
      <c r="E155" s="40"/>
      <c r="F155" s="7"/>
      <c r="G155" s="45"/>
      <c r="H155" s="7"/>
      <c r="I155" s="49"/>
      <c r="J155" s="71"/>
    </row>
    <row r="156" spans="1:10" ht="32.25" customHeight="1">
      <c r="A156" s="90"/>
      <c r="B156" s="161" t="s">
        <v>185</v>
      </c>
      <c r="C156" s="51" t="s">
        <v>186</v>
      </c>
      <c r="D156" s="5">
        <f>D157+D158</f>
        <v>130</v>
      </c>
      <c r="E156" s="40"/>
      <c r="F156" s="7"/>
      <c r="G156" s="45"/>
      <c r="H156" s="7"/>
      <c r="I156" s="49"/>
      <c r="J156" s="71"/>
    </row>
    <row r="157" spans="1:10" s="34" customFormat="1" ht="43.5">
      <c r="A157" s="90"/>
      <c r="B157" s="162"/>
      <c r="C157" s="78" t="s">
        <v>113</v>
      </c>
      <c r="D157" s="5">
        <v>90</v>
      </c>
      <c r="E157" s="78" t="s">
        <v>477</v>
      </c>
      <c r="F157" s="7" t="s">
        <v>521</v>
      </c>
      <c r="G157" s="79" t="s">
        <v>522</v>
      </c>
      <c r="H157" s="62" t="s">
        <v>388</v>
      </c>
      <c r="I157" s="7">
        <v>2060503</v>
      </c>
      <c r="J157" s="7" t="s">
        <v>523</v>
      </c>
    </row>
    <row r="158" spans="1:10" ht="32.25" customHeight="1">
      <c r="A158" s="172"/>
      <c r="B158" s="116"/>
      <c r="C158" s="52" t="s">
        <v>130</v>
      </c>
      <c r="D158" s="24">
        <v>40</v>
      </c>
      <c r="E158" s="52" t="s">
        <v>478</v>
      </c>
      <c r="F158" s="7" t="s">
        <v>187</v>
      </c>
      <c r="G158" s="45" t="s">
        <v>188</v>
      </c>
      <c r="H158" s="31" t="s">
        <v>341</v>
      </c>
      <c r="I158" s="7">
        <v>2060402</v>
      </c>
      <c r="J158" s="7">
        <v>30499</v>
      </c>
    </row>
    <row r="159" spans="1:9" ht="15">
      <c r="A159" s="54"/>
      <c r="B159" s="8"/>
      <c r="C159" s="9"/>
      <c r="D159" s="10"/>
      <c r="E159" s="9"/>
      <c r="F159" s="10"/>
      <c r="G159" s="8"/>
      <c r="H159" s="10"/>
      <c r="I159" s="10"/>
    </row>
  </sheetData>
  <sheetProtection/>
  <mergeCells count="81">
    <mergeCell ref="A155:A158"/>
    <mergeCell ref="B127:C127"/>
    <mergeCell ref="A109:A116"/>
    <mergeCell ref="B128:B131"/>
    <mergeCell ref="B118:B122"/>
    <mergeCell ref="B137:B139"/>
    <mergeCell ref="B110:B113"/>
    <mergeCell ref="A127:A135"/>
    <mergeCell ref="B136:C136"/>
    <mergeCell ref="A136:A141"/>
    <mergeCell ref="B156:B158"/>
    <mergeCell ref="B133:B135"/>
    <mergeCell ref="B76:B78"/>
    <mergeCell ref="B106:B108"/>
    <mergeCell ref="B87:B89"/>
    <mergeCell ref="B124:B126"/>
    <mergeCell ref="B142:C142"/>
    <mergeCell ref="B96:B98"/>
    <mergeCell ref="B100:C100"/>
    <mergeCell ref="B101:B104"/>
    <mergeCell ref="B29:C29"/>
    <mergeCell ref="B38:B57"/>
    <mergeCell ref="B109:C109"/>
    <mergeCell ref="A36:C36"/>
    <mergeCell ref="B32:C32"/>
    <mergeCell ref="A59:A68"/>
    <mergeCell ref="A31:A35"/>
    <mergeCell ref="B33:C33"/>
    <mergeCell ref="B35:C35"/>
    <mergeCell ref="B59:C59"/>
    <mergeCell ref="A37:A58"/>
    <mergeCell ref="B6:C6"/>
    <mergeCell ref="B7:C7"/>
    <mergeCell ref="B14:C14"/>
    <mergeCell ref="A27:A28"/>
    <mergeCell ref="B27:C27"/>
    <mergeCell ref="B28:C28"/>
    <mergeCell ref="B15:C15"/>
    <mergeCell ref="B8:C8"/>
    <mergeCell ref="B9:C9"/>
    <mergeCell ref="B11:C11"/>
    <mergeCell ref="B10:C10"/>
    <mergeCell ref="A29:A30"/>
    <mergeCell ref="B80:C80"/>
    <mergeCell ref="A80:A85"/>
    <mergeCell ref="B34:C34"/>
    <mergeCell ref="B37:C37"/>
    <mergeCell ref="B69:C69"/>
    <mergeCell ref="B31:C31"/>
    <mergeCell ref="B30:C30"/>
    <mergeCell ref="A6:A13"/>
    <mergeCell ref="A142:A153"/>
    <mergeCell ref="B148:B150"/>
    <mergeCell ref="B151:B153"/>
    <mergeCell ref="A117:A126"/>
    <mergeCell ref="A86:A89"/>
    <mergeCell ref="A69:A79"/>
    <mergeCell ref="A100:A108"/>
    <mergeCell ref="B117:C117"/>
    <mergeCell ref="B91:B95"/>
    <mergeCell ref="A90:A99"/>
    <mergeCell ref="A2:J2"/>
    <mergeCell ref="B81:B83"/>
    <mergeCell ref="B155:C155"/>
    <mergeCell ref="B20:C20"/>
    <mergeCell ref="B21:C21"/>
    <mergeCell ref="B60:B67"/>
    <mergeCell ref="B90:C90"/>
    <mergeCell ref="B86:C86"/>
    <mergeCell ref="B143:B145"/>
    <mergeCell ref="A3:C3"/>
    <mergeCell ref="A4:C4"/>
    <mergeCell ref="A14:A26"/>
    <mergeCell ref="B12:C12"/>
    <mergeCell ref="B18:C18"/>
    <mergeCell ref="B19:C19"/>
    <mergeCell ref="B17:C17"/>
    <mergeCell ref="B16:C16"/>
    <mergeCell ref="B13:C13"/>
    <mergeCell ref="A5:C5"/>
    <mergeCell ref="B22:B26"/>
  </mergeCells>
  <printOptions horizontalCentered="1"/>
  <pageMargins left="0.35433070866141736" right="0.31496062992125984" top="0.984251968503937" bottom="0.984251968503937" header="0.5118110236220472" footer="0.5118110236220472"/>
  <pageSetup horizontalDpi="600" verticalDpi="600" orientation="landscape" paperSize="9" r:id="rId1"/>
  <rowBreaks count="9" manualBreakCount="9">
    <brk id="13" max="255" man="1"/>
    <brk id="36" max="255" man="1"/>
    <brk id="58" max="255" man="1"/>
    <brk id="68" max="255" man="1"/>
    <brk id="79" max="255" man="1"/>
    <brk id="89" max="255" man="1"/>
    <brk id="99" max="255" man="1"/>
    <brk id="116" max="255" man="1"/>
    <brk id="135"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2017-08-02T02:02:21Z</cp:lastPrinted>
  <dcterms:created xsi:type="dcterms:W3CDTF">1996-12-17T01:32:42Z</dcterms:created>
  <dcterms:modified xsi:type="dcterms:W3CDTF">2017-08-09T08:30:49Z</dcterms:modified>
  <cp:category/>
  <cp:version/>
  <cp:contentType/>
  <cp:contentStatus/>
</cp:coreProperties>
</file>